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pac-my.sharepoint.com/personal/ampika_am_up_ac_th/Documents/KM และพาวพ้อย/แผน มพ/65/รายงานรอบ 6 เดือน/"/>
    </mc:Choice>
  </mc:AlternateContent>
  <xr:revisionPtr revIDLastSave="14" documentId="8_{965B4DA0-6176-4FE4-99FA-7C34B7B0F789}" xr6:coauthVersionLast="47" xr6:coauthVersionMax="47" xr10:uidLastSave="{BE213FD5-AB0D-4844-9B6D-91AF92982770}"/>
  <bookViews>
    <workbookView xWindow="30660" yWindow="1575" windowWidth="21810" windowHeight="12015" xr2:uid="{9F9B2AA8-8932-42E5-9089-EAEFDF0567C8}"/>
  </bookViews>
  <sheets>
    <sheet name="SKPI แยกตามกองที่รับผิดชอบ" sheetId="1" r:id="rId1"/>
    <sheet name="ตัวชี้วัดอย่างละเอียดและงบฯ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4" l="1"/>
  <c r="G60" i="4"/>
  <c r="G59" i="4"/>
  <c r="G58" i="4"/>
  <c r="G57" i="4"/>
  <c r="G56" i="4"/>
  <c r="G55" i="4"/>
  <c r="G54" i="4"/>
  <c r="G46" i="4"/>
  <c r="D46" i="4"/>
  <c r="D45" i="4"/>
  <c r="G45" i="4" s="1"/>
  <c r="G44" i="4"/>
  <c r="D44" i="4"/>
  <c r="D43" i="4"/>
  <c r="G43" i="4" s="1"/>
  <c r="G42" i="4"/>
  <c r="D42" i="4"/>
  <c r="G41" i="4"/>
  <c r="D41" i="4"/>
  <c r="G40" i="4"/>
  <c r="D40" i="4"/>
  <c r="G38" i="4"/>
  <c r="G37" i="4"/>
  <c r="G36" i="4"/>
  <c r="G35" i="4"/>
  <c r="G33" i="4"/>
  <c r="G32" i="4"/>
  <c r="G31" i="4"/>
  <c r="G30" i="4"/>
  <c r="G15" i="4"/>
  <c r="G14" i="4"/>
  <c r="G13" i="4"/>
  <c r="G12" i="4"/>
  <c r="G11" i="4"/>
  <c r="C10" i="4"/>
  <c r="G9" i="4"/>
  <c r="G8" i="4"/>
  <c r="G7" i="4"/>
  <c r="G6" i="4"/>
  <c r="C5" i="4"/>
</calcChain>
</file>

<file path=xl/sharedStrings.xml><?xml version="1.0" encoding="utf-8"?>
<sst xmlns="http://schemas.openxmlformats.org/spreadsheetml/2006/main" count="280" uniqueCount="209">
  <si>
    <t>ตัวชี้วัด Super KPI</t>
  </si>
  <si>
    <t>รายละเอียดการดำเนินงาน</t>
  </si>
  <si>
    <t>รายงานความก้าวหน้ารอบ 6 เดือน</t>
  </si>
  <si>
    <t>หน่วยงานผู้รับผิดชอบ</t>
  </si>
  <si>
    <t>ประเด็นยุทธศาสตร์ที่ 1 การเตรียมคนและเสริมสร้างศักยภาพคน ให้มีสมรรถนะและทักษะแห่งอนาคต ตอบสนองความต้องการของตลาดแรงงาน</t>
  </si>
  <si>
    <t>Super KPI 1.1 การพัฒนาหลักสูตรระดับปริญญาแนวใหม่ (Curriculum redesign)</t>
  </si>
  <si>
    <t>1. เป็นหลักสูตรที่เกิดการพัฒนาขึ้นใหม่ หรือปรับปรุงจากหลักสูตรเดิมที่มุ่งเน้นสมรรถนะ (Competency-based)</t>
  </si>
  <si>
    <t>กองบริการการศึกษา</t>
  </si>
  <si>
    <t>2. มีคุณสมบัติ เข้ากับอย่างใด อย่างหนึ่งต่อไปนี้
2.1 หลักสูตรเชิงพื้นที่ มุ่งแก้ไขปัญหาหรือพัฒนาพื้นที่
2.2 หลักสูตรสหกิจศึกษา (CWIE)
2.3 หลักสูตรตามแนวทาง Higher education sandbox</t>
  </si>
  <si>
    <t>3. มีความร่วมมือกับสถานประกอบการ พื้นที่ชุมชน หรือหน่วยงาน โดยมีการจัดทำข้อตกลงความร่วมมือที่เป็นทางการ (MOU)</t>
  </si>
  <si>
    <t>4. การบริหารจัดการหลักสูตร อาจพิจารณารูปแบบเป็น
4.1 การบูรณาการการเรียนและการทำงานแบบคู่ขนาน
4.2 การออกแบบโครงสร้างหลักสูตรเป็นโมดูล (Modular design)</t>
  </si>
  <si>
    <t>5. เป้าหมาย บัณฑิตจบแล้วมีงานทำทันที 100%</t>
  </si>
  <si>
    <t>Super KPI 1.2 นวัตกรรมการจัดการเรียนการสอนที่ยกระดับคุณภาพชีวิตชุมชน</t>
  </si>
  <si>
    <t>1. การดำเนินการโดยใช้ model หรือ Learning activity ที่มีการบูรณาการระหว่างการเรียนการสอนกับการบริการวิชาการ</t>
  </si>
  <si>
    <t>2. เป้าหมาย</t>
  </si>
  <si>
    <t>2.1 ผู้เรียน ได้รับการพัฒนา hard skill (วิชาเฉพาะของหลักสูตร) และ soft skill (Community skill / 5C+) เพื่อให้เกิดคุณลักษณะ Community change agent</t>
  </si>
  <si>
    <t>2.2 ชุมชน เกิดเป็นแหล่งเรียนรู้ และคุณภาพชีวิตของชุมชนดีขึ้น</t>
  </si>
  <si>
    <t>Super KPI 1.3 นวัตกรรมเพื่อพัฒนาการเรียนการสอน</t>
  </si>
  <si>
    <t>1. เกิดการคิดค้น และพัฒนาโมเดล หรือรูปแบบวิธีการเรียนการสอนแบบใหม่ เพื่อส่งเสริมการเรียนรู้ (How to learn)</t>
  </si>
  <si>
    <t>2. ต่อยอดสู่งานวิจัยในชั้นเรียน เพื่อการพัฒนาองค์ความรู้และขยายผล</t>
  </si>
  <si>
    <t>Super KPI 1.4 การพัฒนาหลักสูตรแบบ non-degree</t>
  </si>
  <si>
    <t>1. การพัฒนาหลักสูตร แบ่งออกเป็น 2 รูปแบบหลัก
1.1 หลักสูตร Pre-degree
1.2 หลักสูตร Re-skill/Up-skill/New-skill</t>
  </si>
  <si>
    <t>2. เป็นหลักสูตรที่มุ่งเน้นสมรรถนะ (Competency-based)</t>
  </si>
  <si>
    <t>3. มีกลุ่มเป้าหมายที่ชัดเจน เพื่อยกระดับหรือพัฒนาทักษะ หรือส่งเสริมการเรียนรู้ตลอดชีวิต</t>
  </si>
  <si>
    <t>Super KPI 1.5 นวัตกรรมเพื่อส่งเสริมอัตลักษณ์นิสิต มหาวิทยาลัยพะเยา (UP Identity)</t>
  </si>
  <si>
    <t>กระบวนการดำเนินการ
1. พัฒนาแนวปฏิบัติหรือนวัตกรรม ด้านการส่งเสริมพัฒนาอัตลักษณ์นิสิต 3 ด้านของมหาวิทยาลัยพะเยา</t>
  </si>
  <si>
    <t>กองกิจการนิสิต</t>
  </si>
  <si>
    <t>ผลลัพธ์</t>
  </si>
  <si>
    <t>1. เกิดนวัตกรรมการพัฒนาอัตลักษณ์นิสิต</t>
  </si>
  <si>
    <t>2. นิสิตได้รับการพัฒนาอัตลักษณ์เป็นที่ประจักษ์ ได้รับรางวัลยกย่องในระดับภูมิภาค/ชาติ/นานาชาติ และมีเครือข่ายนิสิตนักศึกษาระดับอุดมศึกษา</t>
  </si>
  <si>
    <t>3. ชุมชนมีส่วนร่วมในการพัฒนาอัตลักษณ์นิสิต</t>
  </si>
  <si>
    <t>Super KPI 1.6 นวัตกรรมส่งเสริมระบบการพัฒนาคุณภาพชีวิตของนิสิต</t>
  </si>
  <si>
    <t>1. คณะฯ ดำเนินการส่งเสริมสุขภาพจิตนิสิตตาม model ที่ได้พัฒนาขึ้นมา /มหาวิทยาลัยคัดเลือก Best practice เพื่อนำไปสู่การเป็นต้นแบบในการดูแลสุขภาพจิตของนิสิตมหาวิทยาลัยพะเยา</t>
  </si>
  <si>
    <t>กองพัฒนาคุณภาพนิสิตและนิสิตพิการ</t>
  </si>
  <si>
    <t>2. มหาวิทยาลัย ดำเนินการสร้าง ระบบ UP Mental Health platform เพื่อให้บริการด้านสุขภาพจิตที่มีคุณภาพและในระดับเฉพาะปัจเจกบุคคล (individual approach)</t>
  </si>
  <si>
    <t xml:space="preserve">ประเด็นยุทธศาสตร์ที่ 2 การสร้างงานวิจัยและนวัตกรรมสู่ประโยชน์เชิงพาณิชย์  </t>
  </si>
  <si>
    <t>Super KPI 2.1 ผลงานวิจัยและนวัตกรรมที่นำไปใช้ประโยชน์จริงในชุมชน</t>
  </si>
  <si>
    <t>เป้าหมาย ไม่น้อยกว่า 20 ผลงาน</t>
  </si>
  <si>
    <t>กองบริหารงานวิจัย</t>
  </si>
  <si>
    <t>Super KPI 2.2 จำนวนผลิตภัณฑ์ อันเนื่องมาจากผลงานวิจัยที่นำไปขยายผลหรือต่อยอด การใช้ประโยชน์สู่เชิงพาณิชย์</t>
  </si>
  <si>
    <t>เป้าหมาย ไม่น้อยกว่า 3 ผลิตภัณฑ์</t>
  </si>
  <si>
    <t>Super KPI 2.3 จำนวนผลงานวิจัยและนวัตกรรม ที่ได้รับการตีพิมพ์</t>
  </si>
  <si>
    <t>ต้องอยู่ในฐานข้อมูลที่ได้รับการยอมรับในระดับชาติ และนานาชาติ
เป้าหมาย  ระดับชาติ ไม่น้อยกว่า 100 ผลงาน
ระดับนานาชาติ ไม่น้อยกว่า 200 ผลงาน</t>
  </si>
  <si>
    <t>Super KPI 2.4 ผลการจัดอันดับมหาวิทยาลัยโลก</t>
  </si>
  <si>
    <t>มหาวิทยาลัยดำเนินการเสนอข้อมูล เพื่อเข้าสู่การจัดอันดับโลก
เป้าหมาย  THE impact ranking ≤ 20 และ SCIMAGO ranking ≤ 20</t>
  </si>
  <si>
    <t>ประเด็นยุทธศาสตร์ที่ 3 การบริการวิชาการด้วยองค์ความรู้และนวัตกรรม เพื่อความเข้มแข็งของชุมชน</t>
  </si>
  <si>
    <t>Super KPI 3.1 การพัฒนาศูนย์หรือแหล่งการเรียนรู้ ที่สำคัญของสังคมและชุมชนทุกช่วงวัย</t>
  </si>
  <si>
    <t>เกิดการพัฒนาพื้นที่การเรียนรู้ ไม่น้อยกว่า 10 พื้นที่</t>
  </si>
  <si>
    <t>Super KPI 3.2 ชุมชนได้รับการส่งเสริมพัฒนา 1 คณะ 1 ชุมชนนวัตกรรม</t>
  </si>
  <si>
    <t>เกิดการพัฒนาพื้นที่ชุมชนนวัตกรรม ไม่น้อยกว่า 10 พื้นที่</t>
  </si>
  <si>
    <t>ประเด็นยุทธศาสตร์ที่ 4 การส่งเสริมการทำนุบำรุงศิลปะวัฒนธรรมเพื่อความเป็นไทยและเอกลักษณ์ของชาติ</t>
  </si>
  <si>
    <t>Super KPI 4.1 การพัฒนาองค์ความรู้ที่ได้จากการบูรณาการพันธกิจด้านทำนุบำรุงศิลปวัฒนธรรม กับพันธกิจการเรียนการสอนหรือบริการวิชาการ</t>
  </si>
  <si>
    <t>เกิดการพัฒนาองค์ความรู้ หรือผลงานทางวิชาการ 10 องค์ความรู้</t>
  </si>
  <si>
    <t>Super KPI 4.2 ผลิตภัณฑ์หรือการบริการด้านศิลปะและวัฒนธรรม ที่สร้างรายได้ให้ชุมชนและท้องถิ่น</t>
  </si>
  <si>
    <t>เกิดการพัฒนาผลิตภัณฑ์หรือบริการในพื้นที่ชุมชน จำนวน 10 ผลิตภัณฑ์/บริการ</t>
  </si>
  <si>
    <t>Super KPI 4.3 การยกระดับผลิตภัณฑ์หรือการบริการที่เกี่ยวข้องกับศิลปวัฒนธรรม ไปสู่งานสร้างสรรค์เชิงพาณิชย์</t>
  </si>
  <si>
    <t>เกิดนวัตกรรมยกระดับผลิตภัณฑ์ และบริการ เพื่อเพิ่มมูลค่าเชิงพาณิชย์สูงขึ้น จำนวน 5 นวัตกรรม</t>
  </si>
  <si>
    <t>Super KPI 4.4 จำนวนชุมชนที่ได้รับการพัฒนาให้เป็นพื้นที่การเรียนรู้ทางวัฒนธรรม</t>
  </si>
  <si>
    <t>Cultural learning space 10 พื้นที่ / ชุมชน</t>
  </si>
  <si>
    <t>Super KPI 4.5 จำนวนกิจกรรมเชิงสร้างสรรค์พื้นที่การเรียนรู้ทางวัฒนธรรม</t>
  </si>
  <si>
    <t>กิจกรรมเชิงสร้างสรรค์ 6 กิจกรรม</t>
  </si>
  <si>
    <t>ประเด็นยุทธศาสตร์ที่ 5 การพัฒนาระบบบริหารจัดการที่ทันสมัย มีประสิทธิภาพ โปร่งใส และมีธรรมาภิบาล</t>
  </si>
  <si>
    <t>Super KPI 5.1 นวัตกรรมหรือแนวปฏิบัติที่ดี ในการดำเนินงานตามพันธกิจหลักของมหาวิทยาลัย</t>
  </si>
  <si>
    <t>ส่งเสริมการค้นหากระบวนการทำงานเพื่อการพัฒนาคุณภาพองค์กร</t>
  </si>
  <si>
    <t>กองแผนงาน</t>
  </si>
  <si>
    <t>แบ่งเป็นระดับดังนี้</t>
  </si>
  <si>
    <t>1. นวัตกรรมการดำเนินงานตามพันธกิจและบริการที่สำคัญของหน่วยงาน</t>
  </si>
  <si>
    <t>2. การคัดเลือกนวัตกรรมและแนวปฏิบัติที่ดี เพื่อเป็นตัวอย่างแลกเปลี่ยนระหว่างหน่วยงาน</t>
  </si>
  <si>
    <t>3. การส่งเสริมหน่วยงานเข้ารับการประเมิน EdPEx200 และ EdPEx 300</t>
  </si>
  <si>
    <t>Super KPI 5.2 การยกระดับศักยภาพการปฏิบัติงานบุคลากร</t>
  </si>
  <si>
    <t>1. การส่งเสริมการพัฒนาศักยภาพบุคลากรสายสนับสนุน เพื่อพัฒนาสมรรถนะและต่อยอดสู่ความก้าวหน้าที่สูงขึ้น
1.1 การสนับสนุนการพัฒนาผลงานวิจัยของบุคลากรสายสนับสนุน
1.2 การอบรมพัฒนาการจัดทำคู่มือปฏิบัติงาน และการประเมินค่างาน
1.3 การส่งเสริมยกระดับการพัฒนาทักษะการใช้คอมพิวเตอร์และภาษาอังกฤษ</t>
  </si>
  <si>
    <t>กองการเจ้าหน้าที่</t>
  </si>
  <si>
    <t>2. การพัฒนาผู้บริหาร ตั้งแต่ระดับประธานหลักสูตร หัวหน้างาน ผู้ช่วย/รองคณบดี หัวหน้าสำนักงาน ผู้อำนวยการกอง/ศูนย์</t>
  </si>
  <si>
    <t>Super KPI 5.3 การพัฒนาหน่วยงานสู่การจัดอันดับรางวัล</t>
  </si>
  <si>
    <t>1. สนับสนุนงบประมาณ สำหรับหน่วยงานที่จะสมัครเข้าดำเนินการตามเกณฑ์</t>
  </si>
  <si>
    <t>กองอาคารสถานที่</t>
  </si>
  <si>
    <t>สำนักงานสีเขียว (Green office)</t>
  </si>
  <si>
    <t>2. สนับสนุนเงินรางวัล สำหรับหน่วยงานที่ได้รับการประเมินระดับเหรียญรางวัล (ทองแดง เงิน และทอง) ทั้งในส่วนสำนักงานใหม่ และสำนักงานเดิม</t>
  </si>
  <si>
    <t>Super KPI 5.4 การเข้าร่วมกรจัดอันดับตามเกณฑ์มหาวิทยาลัยสีเขียวระดับโลก (UI Green)</t>
  </si>
  <si>
    <t>มหาวิทยาลัยฯ ดำเนินการร่วมกับคณะที่มีความพร้อมในการพัฒนามหาวิทยาลัยตามเกณฑ์ 6 ด้านของ UI Green metric</t>
  </si>
  <si>
    <t>ประมาณการผลสำเร็จ (ร้อยละ)</t>
  </si>
  <si>
    <t>แผน  (ค่าเป้าหมาย ปี 2565)</t>
  </si>
  <si>
    <r>
      <t>รายงานตัวชี้วัดเร่งด่วน (Super KPI)</t>
    </r>
    <r>
      <rPr>
        <b/>
        <sz val="16"/>
        <color rgb="FFFF0000"/>
        <rFont val="TH Sarabun New"/>
        <family val="2"/>
      </rPr>
      <t xml:space="preserve"> รองอธิการบดีฝ่าย...........................</t>
    </r>
    <r>
      <rPr>
        <b/>
        <sz val="16"/>
        <color theme="1"/>
        <rFont val="TH Sarabun New"/>
        <family val="2"/>
      </rPr>
      <t xml:space="preserve">
ตามแผนยุทธศาสตร์การพัฒนามหาวิทยาลัยพะเยา ประจำปีงบประมาณ 2565
รอบ 6 เดือน ( ตุลาคม 2564 - มีนาคม 2565)</t>
    </r>
  </si>
  <si>
    <t>รายการตัวชี้วัดและงบประมาณ Super KPI ประจำปีงบประมาณ พ.ศ.2565</t>
  </si>
  <si>
    <t>รายการตัวชี้วัด</t>
  </si>
  <si>
    <t>ค่าเป้าหมาย</t>
  </si>
  <si>
    <t>งบประมาณ
ที่ได้รับ (บาท)</t>
  </si>
  <si>
    <t>แผนการใช้จ่ายงบประมาณ</t>
  </si>
  <si>
    <t>ผู้รับผิดชอบ</t>
  </si>
  <si>
    <t>งบประมาณต่อหน่วย (บาท)</t>
  </si>
  <si>
    <t>จำนวน
หน่วย</t>
  </si>
  <si>
    <t>หน่วยนับ</t>
  </si>
  <si>
    <t>รวมงบประมาณ
(บาท)</t>
  </si>
  <si>
    <t>ประเด็นยุทธศาสตร์ที่ 1 การเตรียมคนและเสริมสร้างศักยภาพคน ให้มีสมรรถนะและทักษะแห่งอนาคต ตอบสนองความต้องการของตลาดแรงงาน  (งบประมาณ 6,800,000 บาท)</t>
  </si>
  <si>
    <t>1.1 ด้านวิชาการ</t>
  </si>
  <si>
    <t xml:space="preserve">1.1.1 การปรับปรุงหลักสูตรและการจัดการเรียนการสอนหลักสูตรสอดคล้องกับความต้องการท้องถิ่นหรือชุมชนอื่น  (Area - Based Educational Management) </t>
  </si>
  <si>
    <t>5 หลักสูตร</t>
  </si>
  <si>
    <t>หลักสูตร</t>
  </si>
  <si>
    <t>1.1.2 นวัตกรรมการจัดการเรียนการสอนเพื่อยกระดับคุณภาพชีวิตของชุมชน</t>
  </si>
  <si>
    <t>50 นวัตกรรม</t>
  </si>
  <si>
    <t>นวัตกรรม</t>
  </si>
  <si>
    <t>1.1.3 นวัตกรรมเพื่อพัฒนาการเรียนการสอน</t>
  </si>
  <si>
    <t>1.1.4 การจัดหลักสูตร Non Degree เพื่อพัฒนาทักษะกำลังคนของประเทศ (Re-skill/Up-skill/New-skill)</t>
  </si>
  <si>
    <t>25 หลักสูตร</t>
  </si>
  <si>
    <t>หลักสูคร</t>
  </si>
  <si>
    <t>1.2 ด้านคุณภาพนิสิต</t>
  </si>
  <si>
    <t>กองพัฒนาคุณภาพนิสิต</t>
  </si>
  <si>
    <t xml:space="preserve">1.2.1 Best practice &amp; Innovation ด้านการพัฒนาอัตลักษณ์นิสิต ( งบประมาณ 1,200,000 บาท)
</t>
  </si>
  <si>
    <t xml:space="preserve"> (1) 1 Best practice /
10 innovation </t>
  </si>
  <si>
    <t>คณะ/มหาวิทยาลัยเครือข่าย</t>
  </si>
  <si>
    <t>กองกิจการนิสิต/ กองพัฒนาคุณภาพนิสิต</t>
  </si>
  <si>
    <t xml:space="preserve"> (2) งบประมาณสนับสนุนเพื่อกิจกรรมพัฒนาอัตลักษณ์นิสิต (ส่วนกลาง)</t>
  </si>
  <si>
    <t>กอง</t>
  </si>
  <si>
    <t>1.2.2 จำนวนชุมชนที่มีส่วนร่วมในการพัฒนาอัตลักษณ์นิสิต</t>
  </si>
  <si>
    <t>10 ชุมชน</t>
  </si>
  <si>
    <t>ชุมชน</t>
  </si>
  <si>
    <t>ให้คณะบูรณาการกิจกรรมพัฒนานิสิต 
ในพื้นที่ของชุมชนที่คณะรับผิดชอบ</t>
  </si>
  <si>
    <t>1.2.3 จำนวนนิสิตที่ได้รับรางวัล ยกย่อง เชิดชูในระดับภูมิภาค/ระดับชาติและนานาชาติ/ นวัตกรรมการบริหารจัดการองค์กรนิสิต( อบกน.)/จำนวนเครือข่ายระหว่างสถาบัน</t>
  </si>
  <si>
    <t>จำนวน 10 รางวัล
/ 10 นวัตกรรม
/ 3 เครือข่าย</t>
  </si>
  <si>
    <t>รางวัล/นวัตกรรม/เครือข่าย</t>
  </si>
  <si>
    <t xml:space="preserve">0pen UP / พัฒนาศักยภาพเครือข่ายผู้นำนิสิตสถาบันอุดมศึกษา (festival หน่วยกิจกรรมนิสิต) / เข้าร่วมประกวดแข่งขัน/# 4 ผลงาน
</t>
  </si>
  <si>
    <t>1.2.4 นวัตกรรมและแนวปฏิบัติที่ดี (Best Practices) ด้านระบบการพัฒนาคุณภาพชีวิตของนิสิต 
( ระบบให้คำปรึกษา ระบบการดูแลสุขภาพจิต ระบบการป้องกันแพร่ระบบ COVID-19 )</t>
  </si>
  <si>
    <t>(1) 1 Best practice และ 
10 innovation  
(2) ระบบ UP Mental Health Platform 1 ระบบ</t>
  </si>
  <si>
    <t>นวัตกรรม/ระบบ</t>
  </si>
  <si>
    <t>EdPEx หมวด 6 Operation Focus
# 10 ผลงาน (กองพัฒนาคุณภาพนิสิตและนิสิตพิการ)</t>
  </si>
  <si>
    <t>ประเด็นยุทธศาสตร์ที่ 2 การสร้างงานวิจัยและนวัตกรรมสู่ประโยชน์เชิงพาณิชย์ (งบประมาณ 5,650,000 บาท)</t>
  </si>
  <si>
    <t xml:space="preserve">2.1 จำนวนผลงานวิจัยและนวัตกรรมที่นำไปใช้ประโยชน์จริงในชุมชน </t>
  </si>
  <si>
    <t>≥20 ผลงาน</t>
  </si>
  <si>
    <t xml:space="preserve"> - </t>
  </si>
  <si>
    <r>
      <rPr>
        <sz val="16"/>
        <rFont val="Tahoma"/>
        <family val="2"/>
      </rPr>
      <t>≥</t>
    </r>
    <r>
      <rPr>
        <sz val="16"/>
        <rFont val="TH Niramit AS"/>
      </rPr>
      <t>20</t>
    </r>
  </si>
  <si>
    <t>ผลงาน</t>
  </si>
  <si>
    <t>2.2 จำนวนผลิตภัณฑ์ อันเนื่องมาจากผลงานวิจัยที่นำไปขยายผลหรือต่อยอดการใช้ประโยชน์สู่เชิงพาณิชย์ (UP Products)</t>
  </si>
  <si>
    <t>≥3 ผลิตภัณฑ์</t>
  </si>
  <si>
    <r>
      <rPr>
        <sz val="16"/>
        <rFont val="Tahoma"/>
        <family val="2"/>
      </rPr>
      <t>≥</t>
    </r>
    <r>
      <rPr>
        <sz val="15.2"/>
        <rFont val="TH Niramit AS"/>
      </rPr>
      <t>3</t>
    </r>
  </si>
  <si>
    <t>ผลิตภัณฑ์</t>
  </si>
  <si>
    <t xml:space="preserve">2.3 จำนวนผลงานวิจัยและนวัตกรรมที่ได้รับการตีพิมพ์ในวารสารที่อยู่ในฐานข้อมูลที่ได้รับการยอมรับในระดับชาติและนานาชาติ   </t>
  </si>
  <si>
    <t>(1) ผลงานตีพิมพ์ระดับชาติ จำนวน ≥100 ผลงาน</t>
  </si>
  <si>
    <r>
      <rPr>
        <sz val="16"/>
        <rFont val="Tahoma"/>
        <family val="2"/>
      </rPr>
      <t>≥</t>
    </r>
    <r>
      <rPr>
        <sz val="16"/>
        <rFont val="TH Niramit AS"/>
      </rPr>
      <t>100</t>
    </r>
  </si>
  <si>
    <t>(2) ผลงานตีพิมพ์ระดับนานาชาติ จำนวน ≥200 ผลงาน</t>
  </si>
  <si>
    <r>
      <rPr>
        <sz val="16"/>
        <rFont val="Tahoma"/>
        <family val="2"/>
      </rPr>
      <t>≥</t>
    </r>
    <r>
      <rPr>
        <sz val="16"/>
        <rFont val="TH Niramit AS"/>
      </rPr>
      <t>200</t>
    </r>
  </si>
  <si>
    <t>2.4 ผลการจัดอันดับมหาวิทยาลัยโลก</t>
  </si>
  <si>
    <t>(1) THE Impact Rankings ≤20</t>
  </si>
  <si>
    <r>
      <rPr>
        <sz val="16"/>
        <rFont val="Tahoma"/>
        <family val="2"/>
      </rPr>
      <t>≤</t>
    </r>
    <r>
      <rPr>
        <sz val="15.2"/>
        <rFont val="TH Niramit AS"/>
      </rPr>
      <t>20</t>
    </r>
  </si>
  <si>
    <t>อันดับ</t>
  </si>
  <si>
    <t>(2) SCIMAGO ≤20</t>
  </si>
  <si>
    <t>ประเด็นยุทธศาสตร์ที่ 3 การบริการวิชาการด้วยองค์ความรู้และนวัตกรรม เพื่อความเข้มแข็งของชุมชน (งบประมาณ 1,000,000 บาท)</t>
  </si>
  <si>
    <t>3.1 จำนวนศูนย์การเรียนรู้ใหม่ หรือแหล่งการเรียนรู้ใหม่ ที่เป็นศูนย์กลางการเรียนรู้ที่สำคัญของสังคมและชุมชนทุกช่วงวัย (Learning Space)</t>
  </si>
  <si>
    <t>≥10 พื้นที่</t>
  </si>
  <si>
    <r>
      <rPr>
        <sz val="16"/>
        <rFont val="Tahoma"/>
        <family val="2"/>
      </rPr>
      <t>≥</t>
    </r>
    <r>
      <rPr>
        <sz val="16"/>
        <rFont val="TH Niramit AS"/>
      </rPr>
      <t>10</t>
    </r>
  </si>
  <si>
    <t>พื้นที่</t>
  </si>
  <si>
    <t>3.2 จำนวนชุมชนที่ได้รับการส่งเสริมพัฒนา 1 คณะ 1 ชุมชนนวัตกรรม</t>
  </si>
  <si>
    <t>≥10 ชุมชน</t>
  </si>
  <si>
    <t>ประเด็นยุทธศาสตร์ที่ 4 การส่งเสริมการทำนุบำรุงศิลปะวัฒนธรรมเพื่อความเป็นไทยและเอกลักษณ์ของชาติ (งบประมาณ 2,500,000 บาท)</t>
  </si>
  <si>
    <t>4.1 จำนวนเครือข่ายการสร้างความเข้มแข็งด้านทำนุภูมิปัญญา ศิลปะ วัฒนธรรม ให้กับชุมชน และยกระดับเศรษฐกิจฐานรากจากทุนทางวัฒนธรรมไปสู่การพัฒนาเชิงพื้นที่อย่างยั่งยืน</t>
  </si>
  <si>
    <t xml:space="preserve">(1) เครือข่ายภายในประเทศ จำนวน 2 เครือข่าย  </t>
  </si>
  <si>
    <t>เครือข่าย</t>
  </si>
  <si>
    <t>(2) เครือข่ายต่างประเทศ จำนวน 1 เครือข่าย</t>
  </si>
  <si>
    <t>4.2.1 จำนวนทุนทางศิลปวัฒนธรรมท้องถิ่นและความเป็นไทยที่ได้รับการพัฒนาให้เป็นพื้นที่การเรียนรู้ทางวัฒนธรรม</t>
  </si>
  <si>
    <t xml:space="preserve">จำนวน Cultural Learning Space </t>
  </si>
  <si>
    <t xml:space="preserve"> Cultural Learning Space</t>
  </si>
  <si>
    <t xml:space="preserve">4.2.2 จำนวนกิจกรรมเชิงสร้างสรรค์พื้นที่ทางวัฒนธรรม </t>
  </si>
  <si>
    <t>จำนวนกิจกรรม</t>
  </si>
  <si>
    <t>กิจกรรม</t>
  </si>
  <si>
    <t>ผลงาน 1 ผลงาน ให้เลือกยื่นขอรับรางวัลในข้อ 4.2, 4.3, 4.4, 4.5 ได้เพียง 1 ข้อ</t>
  </si>
  <si>
    <t>4.3 จำนวนผลิตภัณฑ์/บริการด้าศิลปวัฒนธรรมที่สร้างรายได้ให้ชุมชนและท้องถิ่น(เชิงพาณิชย์)</t>
  </si>
  <si>
    <t>จำนวนผลิตภัณฑ์/บริการ</t>
  </si>
  <si>
    <t>ผลิตภัณฑ์/บริการ</t>
  </si>
  <si>
    <t>4.4 จำนวนนวัตกรรม/ผลิตภัณฑ์/บริการทางศิลปะและวัฒนธรรม ที่ไปสู่งานสร้างสรรค์เชิงพาณิชย์ (Cultural Enterprise)</t>
  </si>
  <si>
    <t>จำนวนนวัตกรรม/ผลิตภัณฑ์/บริการ</t>
  </si>
  <si>
    <t>นวัตกรรม/ผลิตภัณฑ์/บริการ</t>
  </si>
  <si>
    <t>4.5 จำนวนองค์ความรู้/ผลงานวิชาการ อันเนื่องมาจากการบูรณาการทำนุบำรุงศิลปวัฒนธรรมกับการบริการวิชาการ การวิจัยและการเรียนการสอน</t>
  </si>
  <si>
    <t>จำนวนองค์ความรู้/ผลงานวิชาการ</t>
  </si>
  <si>
    <t>องค์ความรู้/ผลงานวิชาการ</t>
  </si>
  <si>
    <t>ประเด็นยุทธศาสตร์ที่ 5 การพัฒนาระบบบริหารจัดการที่ทันสมัย  มีประสิทธิภาพ โปร่งใส  และมีธรรมาภิบาล (งบประมาณ 4,050,000 บาท)</t>
  </si>
  <si>
    <t>5.1 จำนวนนวัตกรรมและแนวปฏิบัติที่ดี (Best Practices) ในการดำเนินงานตามพันธกิจหลักของมหาวิทยาลัย (หมวด 6 Operation Focus) (งบประมาณ 750,000 บาท)</t>
  </si>
  <si>
    <t>(1) นวัตกรรมการดำเนินงาน จำนวน 30 นวัตกรรม</t>
  </si>
  <si>
    <t>(2) Best Practices จำนวน 20 กระบวนการ</t>
  </si>
  <si>
    <t>(4) รางวัลหน่วยงาน EdPEx200 (คะแนน IQA 5 คณะ)</t>
  </si>
  <si>
    <t>(5) รางวัลหน่วยงาน EdPEx300 (คะแนน IQA 5 คณะ)</t>
  </si>
  <si>
    <t>5.2 การพัฒนาความผูกพันของบุคลากร (พัฒนาศักยภาพการปฏิบัติงานของบุคลากรทั้งสายวิชาการและสายสนับสนุน (Smart Manpower))  (งบประมาณ 1,000,000 บาท)</t>
  </si>
  <si>
    <t>จำนวนบุคลากรที่ได้รับการพัฒนา จำนวน 520 คน</t>
  </si>
  <si>
    <t>กองการเจ้าหน้าที่และหน่วยงานภายในมหาวิทยาลัยที่เข้าร่วมโครงการ</t>
  </si>
  <si>
    <t>(1) ประเมินคุณภาพผลงานวิจัย จำนวน 60 เรื่อง</t>
  </si>
  <si>
    <t>เรื่อง</t>
  </si>
  <si>
    <t>(2) พัฒนาศักยภาพผู้บริหารระดับต้น (หัวหน้างาน) รุ่นที่ 6 จำนวน 80 คน</t>
  </si>
  <si>
    <t>คน</t>
  </si>
  <si>
    <t>(3) การบริหารงานอุดมศึกษาระดับกลาง (นบก.) รุ่นที่ 1 จำนวน 50 คน</t>
  </si>
  <si>
    <t>(4) พัฒนาทักษะการใช้คอมพิวเตอร์ รุ่นที่ 2 จำนวน 80 คน</t>
  </si>
  <si>
    <t>(5) พัฒนาทักษะการใช้ภาษาอังกฤษ รุ่นที่ 2 จำนวน 50 คน</t>
  </si>
  <si>
    <t>(6) เทคนิคการเขียนประเมินค่างาน จำนวน 100 คน</t>
  </si>
  <si>
    <t>(7) เทคนิคการเขียนคู่มือปฏิบัติงาน จำนวน 100 คน</t>
  </si>
  <si>
    <t>5.3 จำนวนคณะ/หน่วยงานที่เข้าร่วมการจัดอันดับตามเกณฑ์มหาวิทยาลัยสีเขียวระดับโลก (UI Green) 
(งบประมาณ 1,500,000 บาท)</t>
  </si>
  <si>
    <t xml:space="preserve">คณะและหน่วยงานเข้าร่วมการจัดอันดับ 29 หน่วยงานเพื่อดำเนินงานที่สอดคล้องกับเกณฑ์มหาวิทยาลัยสีเขียว                                               </t>
  </si>
  <si>
    <t xml:space="preserve">(1) กิจกรรมดำเนินการด้านโครงสร้างพื้นฐาน  </t>
  </si>
  <si>
    <t xml:space="preserve">(2) กิจกรรมด้านพลังงานและการเปลี่ยนแปลงสภาพอากาศ </t>
  </si>
  <si>
    <t xml:space="preserve">(3) กิจกรรมด้านการจัดการขยะและของเสีย               </t>
  </si>
  <si>
    <t>(4) กิจกรรมด้านการจัดการน้ำ</t>
  </si>
  <si>
    <t xml:space="preserve">(5) กิจกรรมด้านการจัดการขนส่ง </t>
  </si>
  <si>
    <t xml:space="preserve">(6) กิจกรรมที่ส่งเสริมสนับสนุนการดำเนินงานด้านสิ่งแวดล้อม </t>
  </si>
  <si>
    <t>(3) งบดำเนินการกองอาคารฯ</t>
  </si>
  <si>
    <t>5.4 รางวัลสำหรับคณะ/หน่วยงานที่ได้รับการจัดอันดับสำนักงานสีเขียว (Green Office)
 (งบประมาณ 800,000 บาท)</t>
  </si>
  <si>
    <t xml:space="preserve">(1) รางวัลระดับเหรียญทอง   </t>
  </si>
  <si>
    <t>คณะ/หน่วยงาน</t>
  </si>
  <si>
    <t>(2) งบประมาณสนับสนุนการรักษาเหรียญทอง</t>
  </si>
  <si>
    <t>(3) รางวัลระดับเหรียญเงิน</t>
  </si>
  <si>
    <t>(4) งบประมาณสนับสนุนการรักษาเหรียญเงิน</t>
  </si>
  <si>
    <t xml:space="preserve">(5) รางวัลระดับเหรียญทองแดง </t>
  </si>
  <si>
    <t>(6) งบประมาณสนับสนุนการรักษาเหรียญทองแดง</t>
  </si>
  <si>
    <t>(7) งบประมาณสนับสนุนหน่วยงานที่เริ่มต้นเข้าร่วมดำเนินการตามเกณฑ์ Green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</si>
</sst>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Calibri"/>
      <family val="2"/>
      <scheme val="minor"/>
    </font>
    <font>
      <b/>
      <sz val="14"/>
      <color rgb="FF0070C0"/>
      <name val="TH Niramit AS"/>
    </font>
    <font>
      <sz val="16"/>
      <name val="TH Niramit AS"/>
    </font>
    <font>
      <b/>
      <sz val="16"/>
      <color rgb="FFFF0000"/>
      <name val="TH Sarabun New"/>
      <family val="2"/>
    </font>
    <font>
      <b/>
      <sz val="16"/>
      <name val="TH Niramit AS"/>
    </font>
    <font>
      <b/>
      <sz val="16"/>
      <color rgb="FF0070C0"/>
      <name val="TH Niramit AS"/>
    </font>
    <font>
      <sz val="16"/>
      <color theme="1"/>
      <name val="TH Niramit AS"/>
    </font>
    <font>
      <sz val="16"/>
      <name val="TH Niramit AS"/>
      <family val="2"/>
    </font>
    <font>
      <sz val="16"/>
      <name val="Tahoma"/>
      <family val="2"/>
    </font>
    <font>
      <sz val="15.2"/>
      <name val="TH Niramit AS"/>
    </font>
  </fonts>
  <fills count="10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3D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7" borderId="2" xfId="0" applyFont="1" applyFill="1" applyBorder="1" applyAlignment="1">
      <alignment horizontal="center" vertical="center" wrapText="1"/>
    </xf>
    <xf numFmtId="164" fontId="10" fillId="7" borderId="6" xfId="1" applyNumberFormat="1" applyFont="1" applyFill="1" applyBorder="1" applyAlignment="1">
      <alignment horizontal="center" vertical="center"/>
    </xf>
    <xf numFmtId="164" fontId="10" fillId="7" borderId="8" xfId="1" applyNumberFormat="1" applyFont="1" applyFill="1" applyBorder="1" applyAlignment="1">
      <alignment horizontal="center" vertical="center"/>
    </xf>
    <xf numFmtId="164" fontId="10" fillId="7" borderId="7" xfId="1" applyNumberFormat="1" applyFont="1" applyFill="1" applyBorder="1" applyAlignment="1">
      <alignment horizontal="center" vertical="center"/>
    </xf>
    <xf numFmtId="164" fontId="10" fillId="7" borderId="2" xfId="1" applyNumberFormat="1" applyFont="1" applyFill="1" applyBorder="1" applyAlignment="1">
      <alignment horizontal="center" vertical="center" wrapText="1"/>
    </xf>
    <xf numFmtId="164" fontId="10" fillId="7" borderId="2" xfId="1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vertical="top"/>
    </xf>
    <xf numFmtId="0" fontId="11" fillId="9" borderId="2" xfId="0" applyFont="1" applyFill="1" applyBorder="1" applyAlignment="1">
      <alignment horizontal="center" vertical="top" wrapText="1"/>
    </xf>
    <xf numFmtId="164" fontId="11" fillId="9" borderId="2" xfId="1" applyNumberFormat="1" applyFont="1" applyFill="1" applyBorder="1" applyAlignment="1">
      <alignment vertical="top"/>
    </xf>
    <xf numFmtId="0" fontId="11" fillId="9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4" fontId="8" fillId="0" borderId="2" xfId="1" applyNumberFormat="1" applyFont="1" applyFill="1" applyBorder="1" applyAlignment="1">
      <alignment vertical="top" wrapText="1"/>
    </xf>
    <xf numFmtId="164" fontId="8" fillId="0" borderId="2" xfId="1" applyNumberFormat="1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vertical="top" wrapText="1"/>
    </xf>
    <xf numFmtId="0" fontId="12" fillId="6" borderId="2" xfId="0" applyFont="1" applyFill="1" applyBorder="1" applyAlignment="1">
      <alignment horizontal="left" vertical="top" wrapText="1"/>
    </xf>
    <xf numFmtId="164" fontId="12" fillId="6" borderId="2" xfId="1" applyNumberFormat="1" applyFont="1" applyFill="1" applyBorder="1" applyAlignment="1">
      <alignment vertical="top" wrapText="1"/>
    </xf>
    <xf numFmtId="164" fontId="12" fillId="6" borderId="2" xfId="1" applyNumberFormat="1" applyFont="1" applyFill="1" applyBorder="1" applyAlignment="1">
      <alignment horizontal="right" vertical="top" wrapText="1"/>
    </xf>
    <xf numFmtId="0" fontId="12" fillId="6" borderId="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left" vertical="top" wrapText="1"/>
    </xf>
    <xf numFmtId="164" fontId="8" fillId="6" borderId="2" xfId="1" applyNumberFormat="1" applyFont="1" applyFill="1" applyBorder="1" applyAlignment="1">
      <alignment vertical="top" wrapText="1"/>
    </xf>
    <xf numFmtId="164" fontId="8" fillId="6" borderId="2" xfId="1" applyNumberFormat="1" applyFont="1" applyFill="1" applyBorder="1" applyAlignment="1">
      <alignment horizontal="right" vertical="top" wrapText="1"/>
    </xf>
    <xf numFmtId="0" fontId="8" fillId="6" borderId="2" xfId="0" applyFont="1" applyFill="1" applyBorder="1" applyAlignment="1">
      <alignment horizontal="center" vertical="top" wrapText="1"/>
    </xf>
    <xf numFmtId="0" fontId="11" fillId="8" borderId="6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horizontal="left" vertical="top" wrapText="1"/>
    </xf>
    <xf numFmtId="0" fontId="11" fillId="8" borderId="7" xfId="0" applyFont="1" applyFill="1" applyBorder="1" applyAlignment="1">
      <alignment horizontal="left" vertical="top" wrapText="1"/>
    </xf>
    <xf numFmtId="164" fontId="13" fillId="0" borderId="2" xfId="1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164" fontId="8" fillId="0" borderId="3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164" fontId="12" fillId="0" borderId="2" xfId="1" applyNumberFormat="1" applyFont="1" applyFill="1" applyBorder="1" applyAlignment="1">
      <alignment vertical="top" wrapText="1"/>
    </xf>
    <xf numFmtId="164" fontId="12" fillId="0" borderId="2" xfId="1" applyNumberFormat="1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2" xfId="0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164" fontId="8" fillId="0" borderId="2" xfId="1" applyNumberFormat="1" applyFont="1" applyFill="1" applyBorder="1" applyAlignment="1">
      <alignment horizontal="center" vertical="top" wrapText="1"/>
    </xf>
    <xf numFmtId="164" fontId="8" fillId="0" borderId="5" xfId="1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/>
    </xf>
    <xf numFmtId="164" fontId="8" fillId="0" borderId="2" xfId="1" applyNumberFormat="1" applyFont="1" applyFill="1" applyBorder="1" applyAlignment="1">
      <alignment vertical="top"/>
    </xf>
    <xf numFmtId="3" fontId="8" fillId="0" borderId="2" xfId="0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9A59-8338-48BA-B815-9E76769E0DE2}">
  <dimension ref="A1:F49"/>
  <sheetViews>
    <sheetView tabSelected="1" workbookViewId="0">
      <selection activeCell="B5" sqref="B5"/>
    </sheetView>
  </sheetViews>
  <sheetFormatPr defaultRowHeight="15" x14ac:dyDescent="0.25"/>
  <cols>
    <col min="1" max="1" width="36.42578125" customWidth="1"/>
    <col min="2" max="2" width="61.5703125" customWidth="1"/>
    <col min="3" max="3" width="23.28515625" customWidth="1"/>
    <col min="4" max="5" width="36" customWidth="1"/>
    <col min="6" max="6" width="32.85546875" customWidth="1"/>
  </cols>
  <sheetData>
    <row r="1" spans="1:6" ht="93.75" customHeight="1" x14ac:dyDescent="0.25">
      <c r="A1" s="11" t="s">
        <v>82</v>
      </c>
      <c r="B1" s="12"/>
      <c r="C1" s="12"/>
      <c r="D1" s="12"/>
      <c r="E1" s="12"/>
      <c r="F1" s="12"/>
    </row>
    <row r="2" spans="1:6" ht="21.75" x14ac:dyDescent="0.25">
      <c r="A2" s="1" t="s">
        <v>0</v>
      </c>
      <c r="B2" s="1" t="s">
        <v>1</v>
      </c>
      <c r="C2" s="26" t="s">
        <v>81</v>
      </c>
      <c r="D2" s="1" t="s">
        <v>2</v>
      </c>
      <c r="E2" s="1" t="s">
        <v>80</v>
      </c>
      <c r="F2" s="1" t="s">
        <v>3</v>
      </c>
    </row>
    <row r="3" spans="1:6" ht="21.75" x14ac:dyDescent="0.25">
      <c r="A3" s="13" t="s">
        <v>4</v>
      </c>
      <c r="B3" s="13"/>
      <c r="C3" s="13"/>
      <c r="D3" s="13"/>
      <c r="E3" s="13"/>
      <c r="F3" s="13"/>
    </row>
    <row r="4" spans="1:6" ht="43.5" x14ac:dyDescent="0.25">
      <c r="A4" s="14" t="s">
        <v>5</v>
      </c>
      <c r="B4" s="7" t="s">
        <v>6</v>
      </c>
      <c r="C4" s="27"/>
      <c r="D4" s="7"/>
      <c r="E4" s="7"/>
      <c r="F4" s="17" t="s">
        <v>7</v>
      </c>
    </row>
    <row r="5" spans="1:6" ht="87" x14ac:dyDescent="0.25">
      <c r="A5" s="15"/>
      <c r="B5" s="7" t="s">
        <v>8</v>
      </c>
      <c r="C5" s="27"/>
      <c r="D5" s="7"/>
      <c r="E5" s="7"/>
      <c r="F5" s="17"/>
    </row>
    <row r="6" spans="1:6" ht="43.5" x14ac:dyDescent="0.25">
      <c r="A6" s="15"/>
      <c r="B6" s="7" t="s">
        <v>9</v>
      </c>
      <c r="C6" s="27"/>
      <c r="D6" s="7"/>
      <c r="E6" s="7"/>
      <c r="F6" s="17"/>
    </row>
    <row r="7" spans="1:6" ht="65.25" x14ac:dyDescent="0.25">
      <c r="A7" s="15"/>
      <c r="B7" s="7" t="s">
        <v>10</v>
      </c>
      <c r="C7" s="27"/>
      <c r="D7" s="7"/>
      <c r="E7" s="7"/>
      <c r="F7" s="17"/>
    </row>
    <row r="8" spans="1:6" ht="21.75" x14ac:dyDescent="0.25">
      <c r="A8" s="16"/>
      <c r="B8" s="7" t="s">
        <v>11</v>
      </c>
      <c r="C8" s="7"/>
      <c r="D8" s="7"/>
      <c r="E8" s="7"/>
      <c r="F8" s="17"/>
    </row>
    <row r="9" spans="1:6" ht="43.5" x14ac:dyDescent="0.25">
      <c r="A9" s="18" t="s">
        <v>12</v>
      </c>
      <c r="B9" s="7" t="s">
        <v>13</v>
      </c>
      <c r="C9" s="7"/>
      <c r="D9" s="7"/>
      <c r="E9" s="7"/>
      <c r="F9" s="17" t="s">
        <v>7</v>
      </c>
    </row>
    <row r="10" spans="1:6" ht="21.75" x14ac:dyDescent="0.25">
      <c r="A10" s="18"/>
      <c r="B10" s="7" t="s">
        <v>14</v>
      </c>
      <c r="C10" s="7"/>
      <c r="D10" s="7"/>
      <c r="E10" s="7"/>
      <c r="F10" s="17"/>
    </row>
    <row r="11" spans="1:6" ht="43.5" x14ac:dyDescent="0.25">
      <c r="A11" s="18"/>
      <c r="B11" s="7" t="s">
        <v>15</v>
      </c>
      <c r="C11" s="7"/>
      <c r="D11" s="7"/>
      <c r="E11" s="7"/>
      <c r="F11" s="17"/>
    </row>
    <row r="12" spans="1:6" ht="21.75" x14ac:dyDescent="0.25">
      <c r="A12" s="18"/>
      <c r="B12" s="7" t="s">
        <v>16</v>
      </c>
      <c r="C12" s="7"/>
      <c r="D12" s="7"/>
      <c r="E12" s="7"/>
      <c r="F12" s="17"/>
    </row>
    <row r="13" spans="1:6" ht="43.5" x14ac:dyDescent="0.25">
      <c r="A13" s="19" t="s">
        <v>17</v>
      </c>
      <c r="B13" s="7" t="s">
        <v>18</v>
      </c>
      <c r="C13" s="7"/>
      <c r="D13" s="7"/>
      <c r="E13" s="7"/>
      <c r="F13" s="17" t="s">
        <v>7</v>
      </c>
    </row>
    <row r="14" spans="1:6" ht="21.75" x14ac:dyDescent="0.25">
      <c r="A14" s="19"/>
      <c r="B14" s="7" t="s">
        <v>19</v>
      </c>
      <c r="C14" s="7"/>
      <c r="D14" s="7"/>
      <c r="E14" s="7"/>
      <c r="F14" s="17"/>
    </row>
    <row r="15" spans="1:6" ht="65.25" x14ac:dyDescent="0.25">
      <c r="A15" s="19" t="s">
        <v>20</v>
      </c>
      <c r="B15" s="7" t="s">
        <v>21</v>
      </c>
      <c r="C15" s="7"/>
      <c r="D15" s="7"/>
      <c r="E15" s="7"/>
      <c r="F15" s="17" t="s">
        <v>7</v>
      </c>
    </row>
    <row r="16" spans="1:6" ht="21.75" x14ac:dyDescent="0.25">
      <c r="A16" s="19"/>
      <c r="B16" s="7" t="s">
        <v>22</v>
      </c>
      <c r="C16" s="7"/>
      <c r="D16" s="7"/>
      <c r="E16" s="7"/>
      <c r="F16" s="17"/>
    </row>
    <row r="17" spans="1:6" ht="43.5" x14ac:dyDescent="0.25">
      <c r="A17" s="19"/>
      <c r="B17" s="7" t="s">
        <v>23</v>
      </c>
      <c r="C17" s="7"/>
      <c r="D17" s="7"/>
      <c r="E17" s="7"/>
      <c r="F17" s="17"/>
    </row>
    <row r="18" spans="1:6" ht="65.25" x14ac:dyDescent="0.25">
      <c r="A18" s="28" t="s">
        <v>24</v>
      </c>
      <c r="B18" s="29" t="s">
        <v>25</v>
      </c>
      <c r="C18" s="29"/>
      <c r="D18" s="30"/>
      <c r="E18" s="30"/>
      <c r="F18" s="20" t="s">
        <v>26</v>
      </c>
    </row>
    <row r="19" spans="1:6" ht="21.75" x14ac:dyDescent="0.25">
      <c r="A19" s="28"/>
      <c r="B19" s="30" t="s">
        <v>27</v>
      </c>
      <c r="C19" s="30"/>
      <c r="D19" s="30"/>
      <c r="E19" s="30"/>
      <c r="F19" s="20"/>
    </row>
    <row r="20" spans="1:6" ht="21.75" x14ac:dyDescent="0.25">
      <c r="A20" s="28"/>
      <c r="B20" s="30" t="s">
        <v>28</v>
      </c>
      <c r="C20" s="30"/>
      <c r="D20" s="30"/>
      <c r="E20" s="30"/>
      <c r="F20" s="20"/>
    </row>
    <row r="21" spans="1:6" ht="43.5" x14ac:dyDescent="0.25">
      <c r="A21" s="28"/>
      <c r="B21" s="30" t="s">
        <v>29</v>
      </c>
      <c r="C21" s="30"/>
      <c r="D21" s="30"/>
      <c r="E21" s="30"/>
      <c r="F21" s="20"/>
    </row>
    <row r="22" spans="1:6" ht="21.75" x14ac:dyDescent="0.25">
      <c r="A22" s="28"/>
      <c r="B22" s="30" t="s">
        <v>30</v>
      </c>
      <c r="C22" s="30"/>
      <c r="D22" s="30"/>
      <c r="E22" s="30"/>
      <c r="F22" s="20"/>
    </row>
    <row r="23" spans="1:6" ht="65.25" x14ac:dyDescent="0.25">
      <c r="A23" s="31" t="s">
        <v>31</v>
      </c>
      <c r="B23" s="32" t="s">
        <v>32</v>
      </c>
      <c r="C23" s="32"/>
      <c r="D23" s="32"/>
      <c r="E23" s="32"/>
      <c r="F23" s="21" t="s">
        <v>33</v>
      </c>
    </row>
    <row r="24" spans="1:6" ht="65.25" x14ac:dyDescent="0.25">
      <c r="A24" s="31"/>
      <c r="B24" s="32" t="s">
        <v>34</v>
      </c>
      <c r="C24" s="32"/>
      <c r="D24" s="32"/>
      <c r="E24" s="32"/>
      <c r="F24" s="21"/>
    </row>
    <row r="25" spans="1:6" ht="21.75" x14ac:dyDescent="0.25">
      <c r="A25" s="13" t="s">
        <v>35</v>
      </c>
      <c r="B25" s="13"/>
      <c r="C25" s="13"/>
      <c r="D25" s="13"/>
      <c r="E25" s="13"/>
      <c r="F25" s="13"/>
    </row>
    <row r="26" spans="1:6" ht="43.5" x14ac:dyDescent="0.25">
      <c r="A26" s="7" t="s">
        <v>36</v>
      </c>
      <c r="B26" s="7" t="s">
        <v>37</v>
      </c>
      <c r="C26" s="7"/>
      <c r="D26" s="7"/>
      <c r="E26" s="7"/>
      <c r="F26" s="6" t="s">
        <v>38</v>
      </c>
    </row>
    <row r="27" spans="1:6" ht="65.25" x14ac:dyDescent="0.25">
      <c r="A27" s="7" t="s">
        <v>39</v>
      </c>
      <c r="B27" s="7" t="s">
        <v>40</v>
      </c>
      <c r="C27" s="7"/>
      <c r="D27" s="7"/>
      <c r="E27" s="7"/>
      <c r="F27" s="6" t="s">
        <v>38</v>
      </c>
    </row>
    <row r="28" spans="1:6" ht="65.25" x14ac:dyDescent="0.25">
      <c r="A28" s="7" t="s">
        <v>41</v>
      </c>
      <c r="B28" s="7" t="s">
        <v>42</v>
      </c>
      <c r="C28" s="7"/>
      <c r="D28" s="7"/>
      <c r="E28" s="7"/>
      <c r="F28" s="6" t="s">
        <v>38</v>
      </c>
    </row>
    <row r="29" spans="1:6" ht="43.5" x14ac:dyDescent="0.25">
      <c r="A29" s="7" t="s">
        <v>43</v>
      </c>
      <c r="B29" s="7" t="s">
        <v>44</v>
      </c>
      <c r="C29" s="7"/>
      <c r="D29" s="7"/>
      <c r="E29" s="7"/>
      <c r="F29" s="6" t="s">
        <v>38</v>
      </c>
    </row>
    <row r="30" spans="1:6" ht="87" customHeight="1" x14ac:dyDescent="0.25">
      <c r="A30" s="13" t="s">
        <v>45</v>
      </c>
      <c r="B30" s="13"/>
      <c r="C30" s="13"/>
      <c r="D30" s="13"/>
      <c r="E30" s="13"/>
      <c r="F30" s="13"/>
    </row>
    <row r="31" spans="1:6" ht="43.5" x14ac:dyDescent="0.25">
      <c r="A31" s="7" t="s">
        <v>46</v>
      </c>
      <c r="B31" s="7" t="s">
        <v>47</v>
      </c>
      <c r="C31" s="7"/>
      <c r="D31" s="7"/>
      <c r="E31" s="7"/>
      <c r="F31" s="6" t="s">
        <v>38</v>
      </c>
    </row>
    <row r="32" spans="1:6" ht="43.5" x14ac:dyDescent="0.25">
      <c r="A32" s="7" t="s">
        <v>48</v>
      </c>
      <c r="B32" s="7" t="s">
        <v>49</v>
      </c>
      <c r="C32" s="7"/>
      <c r="D32" s="7"/>
      <c r="E32" s="7"/>
      <c r="F32" s="6" t="s">
        <v>38</v>
      </c>
    </row>
    <row r="33" spans="1:6" ht="65.25" customHeight="1" x14ac:dyDescent="0.25">
      <c r="A33" s="13" t="s">
        <v>50</v>
      </c>
      <c r="B33" s="13"/>
      <c r="C33" s="13"/>
      <c r="D33" s="13"/>
      <c r="E33" s="13"/>
      <c r="F33" s="13"/>
    </row>
    <row r="34" spans="1:6" ht="87" x14ac:dyDescent="0.25">
      <c r="A34" s="33" t="s">
        <v>51</v>
      </c>
      <c r="B34" s="33" t="s">
        <v>52</v>
      </c>
      <c r="C34" s="33"/>
      <c r="D34" s="33"/>
      <c r="E34" s="33"/>
      <c r="F34" s="2" t="s">
        <v>26</v>
      </c>
    </row>
    <row r="35" spans="1:6" ht="65.25" x14ac:dyDescent="0.25">
      <c r="A35" s="33" t="s">
        <v>53</v>
      </c>
      <c r="B35" s="33" t="s">
        <v>54</v>
      </c>
      <c r="C35" s="33"/>
      <c r="D35" s="33"/>
      <c r="E35" s="33"/>
      <c r="F35" s="2" t="s">
        <v>26</v>
      </c>
    </row>
    <row r="36" spans="1:6" ht="65.25" x14ac:dyDescent="0.25">
      <c r="A36" s="33" t="s">
        <v>55</v>
      </c>
      <c r="B36" s="33" t="s">
        <v>56</v>
      </c>
      <c r="C36" s="33"/>
      <c r="D36" s="33"/>
      <c r="E36" s="33"/>
      <c r="F36" s="2" t="s">
        <v>26</v>
      </c>
    </row>
    <row r="37" spans="1:6" ht="43.5" x14ac:dyDescent="0.25">
      <c r="A37" s="33" t="s">
        <v>57</v>
      </c>
      <c r="B37" s="33" t="s">
        <v>58</v>
      </c>
      <c r="C37" s="33"/>
      <c r="D37" s="33"/>
      <c r="E37" s="33"/>
      <c r="F37" s="2" t="s">
        <v>26</v>
      </c>
    </row>
    <row r="38" spans="1:6" ht="43.5" x14ac:dyDescent="0.25">
      <c r="A38" s="33" t="s">
        <v>59</v>
      </c>
      <c r="B38" s="33" t="s">
        <v>60</v>
      </c>
      <c r="C38" s="33"/>
      <c r="D38" s="33"/>
      <c r="E38" s="33"/>
      <c r="F38" s="2" t="s">
        <v>26</v>
      </c>
    </row>
    <row r="39" spans="1:6" ht="87" customHeight="1" x14ac:dyDescent="0.25">
      <c r="A39" s="13" t="s">
        <v>61</v>
      </c>
      <c r="B39" s="13"/>
      <c r="C39" s="13"/>
      <c r="D39" s="13"/>
      <c r="E39" s="13"/>
      <c r="F39" s="13"/>
    </row>
    <row r="40" spans="1:6" ht="21.75" x14ac:dyDescent="0.25">
      <c r="A40" s="22" t="s">
        <v>62</v>
      </c>
      <c r="B40" s="7" t="s">
        <v>63</v>
      </c>
      <c r="C40" s="3"/>
      <c r="D40" s="23"/>
      <c r="E40" s="8"/>
      <c r="F40" s="17" t="s">
        <v>64</v>
      </c>
    </row>
    <row r="41" spans="1:6" ht="21.75" x14ac:dyDescent="0.25">
      <c r="A41" s="22"/>
      <c r="B41" s="7" t="s">
        <v>65</v>
      </c>
      <c r="C41" s="4"/>
      <c r="D41" s="24"/>
      <c r="E41" s="9"/>
      <c r="F41" s="17"/>
    </row>
    <row r="42" spans="1:6" ht="21.75" x14ac:dyDescent="0.25">
      <c r="A42" s="22"/>
      <c r="B42" s="7" t="s">
        <v>66</v>
      </c>
      <c r="C42" s="4"/>
      <c r="D42" s="24"/>
      <c r="E42" s="9"/>
      <c r="F42" s="17"/>
    </row>
    <row r="43" spans="1:6" ht="43.5" x14ac:dyDescent="0.25">
      <c r="A43" s="22"/>
      <c r="B43" s="7" t="s">
        <v>67</v>
      </c>
      <c r="C43" s="4"/>
      <c r="D43" s="24"/>
      <c r="E43" s="9"/>
      <c r="F43" s="17"/>
    </row>
    <row r="44" spans="1:6" ht="21.75" x14ac:dyDescent="0.25">
      <c r="A44" s="22"/>
      <c r="B44" s="7" t="s">
        <v>68</v>
      </c>
      <c r="C44" s="5"/>
      <c r="D44" s="25"/>
      <c r="E44" s="10"/>
      <c r="F44" s="17"/>
    </row>
    <row r="45" spans="1:6" ht="108.75" x14ac:dyDescent="0.25">
      <c r="A45" s="22" t="s">
        <v>69</v>
      </c>
      <c r="B45" s="7" t="s">
        <v>70</v>
      </c>
      <c r="C45" s="3"/>
      <c r="D45" s="23"/>
      <c r="E45" s="8"/>
      <c r="F45" s="17" t="s">
        <v>71</v>
      </c>
    </row>
    <row r="46" spans="1:6" ht="43.5" x14ac:dyDescent="0.25">
      <c r="A46" s="22"/>
      <c r="B46" s="7" t="s">
        <v>72</v>
      </c>
      <c r="C46" s="5"/>
      <c r="D46" s="25"/>
      <c r="E46" s="10"/>
      <c r="F46" s="17"/>
    </row>
    <row r="47" spans="1:6" ht="43.5" x14ac:dyDescent="0.25">
      <c r="A47" s="7" t="s">
        <v>73</v>
      </c>
      <c r="B47" s="7" t="s">
        <v>74</v>
      </c>
      <c r="C47" s="7"/>
      <c r="D47" s="7"/>
      <c r="E47" s="7"/>
      <c r="F47" s="17" t="s">
        <v>75</v>
      </c>
    </row>
    <row r="48" spans="1:6" ht="43.5" x14ac:dyDescent="0.25">
      <c r="A48" s="7" t="s">
        <v>76</v>
      </c>
      <c r="B48" s="7" t="s">
        <v>77</v>
      </c>
      <c r="C48" s="7"/>
      <c r="D48" s="7"/>
      <c r="E48" s="7"/>
      <c r="F48" s="17"/>
    </row>
    <row r="49" spans="1:6" ht="43.5" x14ac:dyDescent="0.25">
      <c r="A49" s="7" t="s">
        <v>78</v>
      </c>
      <c r="B49" s="7" t="s">
        <v>79</v>
      </c>
      <c r="C49" s="7"/>
      <c r="D49" s="7"/>
      <c r="E49" s="7"/>
      <c r="F49" s="6" t="s">
        <v>75</v>
      </c>
    </row>
  </sheetData>
  <mergeCells count="25">
    <mergeCell ref="F47:F48"/>
    <mergeCell ref="A40:A44"/>
    <mergeCell ref="F40:F44"/>
    <mergeCell ref="A45:A46"/>
    <mergeCell ref="F45:F46"/>
    <mergeCell ref="D40:D44"/>
    <mergeCell ref="D45:D46"/>
    <mergeCell ref="A39:F39"/>
    <mergeCell ref="A13:A14"/>
    <mergeCell ref="F13:F14"/>
    <mergeCell ref="A15:A17"/>
    <mergeCell ref="F15:F17"/>
    <mergeCell ref="A18:A22"/>
    <mergeCell ref="F18:F22"/>
    <mergeCell ref="A23:A24"/>
    <mergeCell ref="F23:F24"/>
    <mergeCell ref="A25:F25"/>
    <mergeCell ref="A30:F30"/>
    <mergeCell ref="A33:F33"/>
    <mergeCell ref="A1:F1"/>
    <mergeCell ref="A3:F3"/>
    <mergeCell ref="A4:A8"/>
    <mergeCell ref="F4:F8"/>
    <mergeCell ref="A9:A12"/>
    <mergeCell ref="F9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D1DA-6729-4E74-9A36-0C068D85889B}">
  <dimension ref="A1:H61"/>
  <sheetViews>
    <sheetView topLeftCell="A13" workbookViewId="0">
      <selection activeCell="B5" sqref="B5"/>
    </sheetView>
  </sheetViews>
  <sheetFormatPr defaultRowHeight="15" x14ac:dyDescent="0.25"/>
  <cols>
    <col min="1" max="1" width="30" bestFit="1" customWidth="1"/>
    <col min="2" max="2" width="30.85546875" bestFit="1" customWidth="1"/>
    <col min="3" max="3" width="13.85546875" bestFit="1" customWidth="1"/>
    <col min="4" max="4" width="27.7109375" bestFit="1" customWidth="1"/>
    <col min="5" max="5" width="8.42578125" bestFit="1" customWidth="1"/>
    <col min="6" max="6" width="25.28515625" bestFit="1" customWidth="1"/>
    <col min="7" max="7" width="16.5703125" bestFit="1" customWidth="1"/>
    <col min="8" max="8" width="30.28515625" bestFit="1" customWidth="1"/>
  </cols>
  <sheetData>
    <row r="1" spans="1:8" ht="24.75" x14ac:dyDescent="0.25">
      <c r="A1" s="34" t="s">
        <v>83</v>
      </c>
      <c r="B1" s="34"/>
      <c r="C1" s="34"/>
      <c r="D1" s="34"/>
      <c r="E1" s="34"/>
      <c r="F1" s="34"/>
      <c r="G1" s="34"/>
      <c r="H1" s="34"/>
    </row>
    <row r="2" spans="1:8" ht="24.75" x14ac:dyDescent="0.25">
      <c r="A2" s="35" t="s">
        <v>84</v>
      </c>
      <c r="B2" s="35" t="s">
        <v>85</v>
      </c>
      <c r="C2" s="35" t="s">
        <v>86</v>
      </c>
      <c r="D2" s="36" t="s">
        <v>87</v>
      </c>
      <c r="E2" s="37"/>
      <c r="F2" s="37"/>
      <c r="G2" s="38"/>
      <c r="H2" s="39" t="s">
        <v>88</v>
      </c>
    </row>
    <row r="3" spans="1:8" ht="49.5" x14ac:dyDescent="0.25">
      <c r="A3" s="35"/>
      <c r="B3" s="35"/>
      <c r="C3" s="35"/>
      <c r="D3" s="40" t="s">
        <v>89</v>
      </c>
      <c r="E3" s="40" t="s">
        <v>90</v>
      </c>
      <c r="F3" s="41" t="s">
        <v>91</v>
      </c>
      <c r="G3" s="40" t="s">
        <v>92</v>
      </c>
      <c r="H3" s="39"/>
    </row>
    <row r="4" spans="1:8" ht="22.5" x14ac:dyDescent="0.25">
      <c r="A4" s="42" t="s">
        <v>93</v>
      </c>
      <c r="B4" s="43"/>
      <c r="C4" s="43"/>
      <c r="D4" s="43"/>
      <c r="E4" s="43"/>
      <c r="F4" s="43"/>
      <c r="G4" s="43"/>
      <c r="H4" s="44"/>
    </row>
    <row r="5" spans="1:8" ht="24.75" x14ac:dyDescent="0.25">
      <c r="A5" s="45" t="s">
        <v>94</v>
      </c>
      <c r="B5" s="46"/>
      <c r="C5" s="47">
        <f>SUM(C6:C9)</f>
        <v>3600000</v>
      </c>
      <c r="D5" s="47"/>
      <c r="E5" s="47"/>
      <c r="F5" s="48"/>
      <c r="G5" s="47"/>
      <c r="H5" s="47" t="s">
        <v>7</v>
      </c>
    </row>
    <row r="6" spans="1:8" ht="148.5" x14ac:dyDescent="0.25">
      <c r="A6" s="49" t="s">
        <v>95</v>
      </c>
      <c r="B6" s="50" t="s">
        <v>96</v>
      </c>
      <c r="C6" s="51">
        <v>900000</v>
      </c>
      <c r="D6" s="27">
        <v>180000</v>
      </c>
      <c r="E6" s="27">
        <v>5</v>
      </c>
      <c r="F6" s="50" t="s">
        <v>97</v>
      </c>
      <c r="G6" s="51">
        <f t="shared" ref="G6:G9" si="0">+D6*E6</f>
        <v>900000</v>
      </c>
      <c r="H6" s="52" t="s">
        <v>7</v>
      </c>
    </row>
    <row r="7" spans="1:8" ht="74.25" x14ac:dyDescent="0.25">
      <c r="A7" s="49" t="s">
        <v>98</v>
      </c>
      <c r="B7" s="50" t="s">
        <v>99</v>
      </c>
      <c r="C7" s="51">
        <v>1000000</v>
      </c>
      <c r="D7" s="27">
        <v>20000</v>
      </c>
      <c r="E7" s="27">
        <v>50</v>
      </c>
      <c r="F7" s="50" t="s">
        <v>100</v>
      </c>
      <c r="G7" s="51">
        <f t="shared" si="0"/>
        <v>1000000</v>
      </c>
      <c r="H7" s="51" t="s">
        <v>7</v>
      </c>
    </row>
    <row r="8" spans="1:8" ht="49.5" x14ac:dyDescent="0.25">
      <c r="A8" s="49" t="s">
        <v>101</v>
      </c>
      <c r="B8" s="50" t="s">
        <v>99</v>
      </c>
      <c r="C8" s="51">
        <v>1000000</v>
      </c>
      <c r="D8" s="27">
        <v>20000</v>
      </c>
      <c r="E8" s="27">
        <v>50</v>
      </c>
      <c r="F8" s="50" t="s">
        <v>100</v>
      </c>
      <c r="G8" s="51">
        <f t="shared" si="0"/>
        <v>1000000</v>
      </c>
      <c r="H8" s="51" t="s">
        <v>7</v>
      </c>
    </row>
    <row r="9" spans="1:8" ht="99" x14ac:dyDescent="0.25">
      <c r="A9" s="49" t="s">
        <v>102</v>
      </c>
      <c r="B9" s="50" t="s">
        <v>103</v>
      </c>
      <c r="C9" s="51">
        <v>700000</v>
      </c>
      <c r="D9" s="27">
        <v>28000</v>
      </c>
      <c r="E9" s="27">
        <v>25</v>
      </c>
      <c r="F9" s="50" t="s">
        <v>104</v>
      </c>
      <c r="G9" s="51">
        <f t="shared" si="0"/>
        <v>700000</v>
      </c>
      <c r="H9" s="51" t="s">
        <v>7</v>
      </c>
    </row>
    <row r="10" spans="1:8" ht="24.75" x14ac:dyDescent="0.25">
      <c r="A10" s="45" t="s">
        <v>105</v>
      </c>
      <c r="B10" s="46"/>
      <c r="C10" s="47">
        <f>SUM(C11:C15)</f>
        <v>3200000</v>
      </c>
      <c r="D10" s="47"/>
      <c r="E10" s="47"/>
      <c r="F10" s="48"/>
      <c r="G10" s="47"/>
      <c r="H10" s="47" t="s">
        <v>106</v>
      </c>
    </row>
    <row r="11" spans="1:8" ht="99" x14ac:dyDescent="0.25">
      <c r="A11" s="53" t="s">
        <v>107</v>
      </c>
      <c r="B11" s="54" t="s">
        <v>108</v>
      </c>
      <c r="C11" s="55">
        <v>500000</v>
      </c>
      <c r="D11" s="56">
        <v>50000</v>
      </c>
      <c r="E11" s="56">
        <v>10</v>
      </c>
      <c r="F11" s="57" t="s">
        <v>109</v>
      </c>
      <c r="G11" s="55">
        <f t="shared" ref="G11:G15" si="1">+D11*E11</f>
        <v>500000</v>
      </c>
      <c r="H11" s="55" t="s">
        <v>110</v>
      </c>
    </row>
    <row r="12" spans="1:8" ht="74.25" x14ac:dyDescent="0.25">
      <c r="A12" s="53"/>
      <c r="B12" s="54" t="s">
        <v>111</v>
      </c>
      <c r="C12" s="55">
        <v>700000</v>
      </c>
      <c r="D12" s="56">
        <v>700000</v>
      </c>
      <c r="E12" s="56">
        <v>1</v>
      </c>
      <c r="F12" s="57" t="s">
        <v>112</v>
      </c>
      <c r="G12" s="55">
        <f t="shared" si="1"/>
        <v>700000</v>
      </c>
      <c r="H12" s="55" t="s">
        <v>26</v>
      </c>
    </row>
    <row r="13" spans="1:8" ht="74.25" x14ac:dyDescent="0.25">
      <c r="A13" s="53" t="s">
        <v>113</v>
      </c>
      <c r="B13" s="57" t="s">
        <v>114</v>
      </c>
      <c r="C13" s="55">
        <v>300000</v>
      </c>
      <c r="D13" s="56">
        <v>30000</v>
      </c>
      <c r="E13" s="56">
        <v>10</v>
      </c>
      <c r="F13" s="57" t="s">
        <v>115</v>
      </c>
      <c r="G13" s="55">
        <f t="shared" si="1"/>
        <v>300000</v>
      </c>
      <c r="H13" s="55" t="s">
        <v>116</v>
      </c>
    </row>
    <row r="14" spans="1:8" ht="148.5" x14ac:dyDescent="0.25">
      <c r="A14" s="53" t="s">
        <v>117</v>
      </c>
      <c r="B14" s="58" t="s">
        <v>118</v>
      </c>
      <c r="C14" s="59">
        <v>700000</v>
      </c>
      <c r="D14" s="60">
        <v>175000</v>
      </c>
      <c r="E14" s="60">
        <v>4</v>
      </c>
      <c r="F14" s="61" t="s">
        <v>119</v>
      </c>
      <c r="G14" s="59">
        <f t="shared" si="1"/>
        <v>700000</v>
      </c>
      <c r="H14" s="59" t="s">
        <v>120</v>
      </c>
    </row>
    <row r="15" spans="1:8" ht="148.5" x14ac:dyDescent="0.25">
      <c r="A15" s="53" t="s">
        <v>121</v>
      </c>
      <c r="B15" s="54" t="s">
        <v>122</v>
      </c>
      <c r="C15" s="55">
        <v>1000000</v>
      </c>
      <c r="D15" s="56">
        <v>100000</v>
      </c>
      <c r="E15" s="56">
        <v>10</v>
      </c>
      <c r="F15" s="57" t="s">
        <v>123</v>
      </c>
      <c r="G15" s="55">
        <f t="shared" si="1"/>
        <v>1000000</v>
      </c>
      <c r="H15" s="55" t="s">
        <v>124</v>
      </c>
    </row>
    <row r="16" spans="1:8" ht="24.75" x14ac:dyDescent="0.25">
      <c r="A16" s="62" t="s">
        <v>125</v>
      </c>
      <c r="B16" s="63"/>
      <c r="C16" s="63"/>
      <c r="D16" s="63"/>
      <c r="E16" s="63"/>
      <c r="F16" s="63"/>
      <c r="G16" s="63"/>
      <c r="H16" s="64"/>
    </row>
    <row r="17" spans="1:8" ht="74.25" x14ac:dyDescent="0.25">
      <c r="A17" s="49" t="s">
        <v>126</v>
      </c>
      <c r="B17" s="50" t="s">
        <v>127</v>
      </c>
      <c r="C17" s="51">
        <v>200000</v>
      </c>
      <c r="D17" s="27" t="s">
        <v>128</v>
      </c>
      <c r="E17" s="65" t="s">
        <v>129</v>
      </c>
      <c r="F17" s="50" t="s">
        <v>130</v>
      </c>
      <c r="G17" s="51">
        <v>200000</v>
      </c>
      <c r="H17" s="52" t="s">
        <v>38</v>
      </c>
    </row>
    <row r="18" spans="1:8" ht="123.75" x14ac:dyDescent="0.25">
      <c r="A18" s="66" t="s">
        <v>131</v>
      </c>
      <c r="B18" s="50" t="s">
        <v>132</v>
      </c>
      <c r="C18" s="51">
        <v>450000</v>
      </c>
      <c r="D18" s="51">
        <v>150000</v>
      </c>
      <c r="E18" s="65" t="s">
        <v>133</v>
      </c>
      <c r="F18" s="50" t="s">
        <v>134</v>
      </c>
      <c r="G18" s="51">
        <v>450000</v>
      </c>
      <c r="H18" s="52" t="s">
        <v>38</v>
      </c>
    </row>
    <row r="19" spans="1:8" ht="123.75" x14ac:dyDescent="0.25">
      <c r="A19" s="66" t="s">
        <v>135</v>
      </c>
      <c r="B19" s="67" t="s">
        <v>136</v>
      </c>
      <c r="C19" s="68">
        <v>5000000</v>
      </c>
      <c r="D19" s="27" t="s">
        <v>128</v>
      </c>
      <c r="E19" s="65" t="s">
        <v>137</v>
      </c>
      <c r="F19" s="50" t="s">
        <v>130</v>
      </c>
      <c r="G19" s="68">
        <v>5000000</v>
      </c>
      <c r="H19" s="52" t="s">
        <v>38</v>
      </c>
    </row>
    <row r="20" spans="1:8" ht="49.5" x14ac:dyDescent="0.25">
      <c r="A20" s="69"/>
      <c r="B20" s="67" t="s">
        <v>138</v>
      </c>
      <c r="C20" s="70"/>
      <c r="D20" s="27" t="s">
        <v>128</v>
      </c>
      <c r="E20" s="65" t="s">
        <v>139</v>
      </c>
      <c r="F20" s="50" t="s">
        <v>130</v>
      </c>
      <c r="G20" s="70"/>
      <c r="H20" s="52" t="s">
        <v>38</v>
      </c>
    </row>
    <row r="21" spans="1:8" ht="49.5" x14ac:dyDescent="0.25">
      <c r="A21" s="71" t="s">
        <v>140</v>
      </c>
      <c r="B21" s="67" t="s">
        <v>141</v>
      </c>
      <c r="C21" s="70"/>
      <c r="D21" s="27" t="s">
        <v>128</v>
      </c>
      <c r="E21" s="65" t="s">
        <v>142</v>
      </c>
      <c r="F21" s="50" t="s">
        <v>143</v>
      </c>
      <c r="G21" s="70"/>
      <c r="H21" s="52" t="s">
        <v>38</v>
      </c>
    </row>
    <row r="22" spans="1:8" ht="24.75" x14ac:dyDescent="0.25">
      <c r="A22" s="69"/>
      <c r="B22" s="67" t="s">
        <v>144</v>
      </c>
      <c r="C22" s="72"/>
      <c r="D22" s="27" t="s">
        <v>128</v>
      </c>
      <c r="E22" s="65" t="s">
        <v>142</v>
      </c>
      <c r="F22" s="50" t="s">
        <v>143</v>
      </c>
      <c r="G22" s="72"/>
      <c r="H22" s="52" t="s">
        <v>38</v>
      </c>
    </row>
    <row r="23" spans="1:8" ht="24.75" x14ac:dyDescent="0.25">
      <c r="A23" s="62" t="s">
        <v>145</v>
      </c>
      <c r="B23" s="63"/>
      <c r="C23" s="63"/>
      <c r="D23" s="63"/>
      <c r="E23" s="63"/>
      <c r="F23" s="63"/>
      <c r="G23" s="63"/>
      <c r="H23" s="64"/>
    </row>
    <row r="24" spans="1:8" ht="123.75" x14ac:dyDescent="0.25">
      <c r="A24" s="49" t="s">
        <v>146</v>
      </c>
      <c r="B24" s="50" t="s">
        <v>147</v>
      </c>
      <c r="C24" s="51">
        <v>500000</v>
      </c>
      <c r="D24" s="27" t="s">
        <v>128</v>
      </c>
      <c r="E24" s="65" t="s">
        <v>148</v>
      </c>
      <c r="F24" s="50" t="s">
        <v>149</v>
      </c>
      <c r="G24" s="51">
        <v>500000</v>
      </c>
      <c r="H24" s="52" t="s">
        <v>38</v>
      </c>
    </row>
    <row r="25" spans="1:8" ht="74.25" x14ac:dyDescent="0.25">
      <c r="A25" s="49" t="s">
        <v>150</v>
      </c>
      <c r="B25" s="50" t="s">
        <v>151</v>
      </c>
      <c r="C25" s="51">
        <v>500000</v>
      </c>
      <c r="D25" s="27" t="s">
        <v>128</v>
      </c>
      <c r="E25" s="65" t="s">
        <v>148</v>
      </c>
      <c r="F25" s="50" t="s">
        <v>115</v>
      </c>
      <c r="G25" s="51">
        <v>500000</v>
      </c>
      <c r="H25" s="52" t="s">
        <v>38</v>
      </c>
    </row>
    <row r="26" spans="1:8" ht="24.75" x14ac:dyDescent="0.25">
      <c r="A26" s="62" t="s">
        <v>152</v>
      </c>
      <c r="B26" s="63"/>
      <c r="C26" s="63"/>
      <c r="D26" s="63"/>
      <c r="E26" s="63"/>
      <c r="F26" s="63"/>
      <c r="G26" s="63"/>
      <c r="H26" s="64"/>
    </row>
    <row r="27" spans="1:8" ht="148.5" x14ac:dyDescent="0.25">
      <c r="A27" s="73" t="s">
        <v>153</v>
      </c>
      <c r="B27" s="74" t="s">
        <v>154</v>
      </c>
      <c r="C27" s="75">
        <v>100000</v>
      </c>
      <c r="D27" s="76">
        <v>50000</v>
      </c>
      <c r="E27" s="76">
        <v>2</v>
      </c>
      <c r="F27" s="77" t="s">
        <v>155</v>
      </c>
      <c r="G27" s="75">
        <v>100000</v>
      </c>
      <c r="H27" s="75" t="s">
        <v>26</v>
      </c>
    </row>
    <row r="28" spans="1:8" ht="49.5" x14ac:dyDescent="0.25">
      <c r="A28" s="73"/>
      <c r="B28" s="74" t="s">
        <v>156</v>
      </c>
      <c r="C28" s="75">
        <v>100000</v>
      </c>
      <c r="D28" s="76">
        <v>100000</v>
      </c>
      <c r="E28" s="76">
        <v>1</v>
      </c>
      <c r="F28" s="77" t="s">
        <v>155</v>
      </c>
      <c r="G28" s="75">
        <v>100000</v>
      </c>
      <c r="H28" s="75" t="s">
        <v>26</v>
      </c>
    </row>
    <row r="29" spans="1:8" ht="99" x14ac:dyDescent="0.25">
      <c r="A29" s="73" t="s">
        <v>157</v>
      </c>
      <c r="B29" s="74" t="s">
        <v>158</v>
      </c>
      <c r="C29" s="75">
        <v>500000</v>
      </c>
      <c r="D29" s="76">
        <v>50000</v>
      </c>
      <c r="E29" s="76">
        <v>10</v>
      </c>
      <c r="F29" s="77" t="s">
        <v>159</v>
      </c>
      <c r="G29" s="75">
        <v>500000</v>
      </c>
      <c r="H29" s="75" t="s">
        <v>26</v>
      </c>
    </row>
    <row r="30" spans="1:8" ht="74.25" x14ac:dyDescent="0.25">
      <c r="A30" s="73" t="s">
        <v>160</v>
      </c>
      <c r="B30" s="78" t="s">
        <v>161</v>
      </c>
      <c r="C30" s="79">
        <v>300000</v>
      </c>
      <c r="D30" s="76">
        <v>50000</v>
      </c>
      <c r="E30" s="76">
        <v>6</v>
      </c>
      <c r="F30" s="77" t="s">
        <v>162</v>
      </c>
      <c r="G30" s="75">
        <f t="shared" ref="G30:G33" si="2">+D30*E30</f>
        <v>300000</v>
      </c>
      <c r="H30" s="75" t="s">
        <v>163</v>
      </c>
    </row>
    <row r="31" spans="1:8" ht="74.25" x14ac:dyDescent="0.25">
      <c r="A31" s="73" t="s">
        <v>164</v>
      </c>
      <c r="B31" s="77" t="s">
        <v>165</v>
      </c>
      <c r="C31" s="75">
        <v>500000</v>
      </c>
      <c r="D31" s="76">
        <v>50000</v>
      </c>
      <c r="E31" s="76">
        <v>10</v>
      </c>
      <c r="F31" s="77" t="s">
        <v>166</v>
      </c>
      <c r="G31" s="75">
        <f t="shared" si="2"/>
        <v>500000</v>
      </c>
      <c r="H31" s="75" t="s">
        <v>26</v>
      </c>
    </row>
    <row r="32" spans="1:8" ht="99" x14ac:dyDescent="0.25">
      <c r="A32" s="73" t="s">
        <v>167</v>
      </c>
      <c r="B32" s="77" t="s">
        <v>168</v>
      </c>
      <c r="C32" s="75">
        <v>500000</v>
      </c>
      <c r="D32" s="76">
        <v>100000</v>
      </c>
      <c r="E32" s="76">
        <v>5</v>
      </c>
      <c r="F32" s="77" t="s">
        <v>169</v>
      </c>
      <c r="G32" s="75">
        <f t="shared" si="2"/>
        <v>500000</v>
      </c>
      <c r="H32" s="75" t="s">
        <v>26</v>
      </c>
    </row>
    <row r="33" spans="1:8" ht="123.75" x14ac:dyDescent="0.25">
      <c r="A33" s="73" t="s">
        <v>170</v>
      </c>
      <c r="B33" s="77" t="s">
        <v>171</v>
      </c>
      <c r="C33" s="75">
        <v>500000</v>
      </c>
      <c r="D33" s="76">
        <v>50000</v>
      </c>
      <c r="E33" s="76">
        <v>10</v>
      </c>
      <c r="F33" s="77" t="s">
        <v>172</v>
      </c>
      <c r="G33" s="75">
        <f t="shared" si="2"/>
        <v>500000</v>
      </c>
      <c r="H33" s="75" t="s">
        <v>26</v>
      </c>
    </row>
    <row r="34" spans="1:8" ht="24.75" x14ac:dyDescent="0.25">
      <c r="A34" s="62" t="s">
        <v>173</v>
      </c>
      <c r="B34" s="63"/>
      <c r="C34" s="63"/>
      <c r="D34" s="63"/>
      <c r="E34" s="63"/>
      <c r="F34" s="63"/>
      <c r="G34" s="63"/>
      <c r="H34" s="64"/>
    </row>
    <row r="35" spans="1:8" ht="148.5" x14ac:dyDescent="0.25">
      <c r="A35" s="49" t="s">
        <v>174</v>
      </c>
      <c r="B35" s="80" t="s">
        <v>175</v>
      </c>
      <c r="C35" s="51">
        <v>150000</v>
      </c>
      <c r="D35" s="51">
        <v>5000</v>
      </c>
      <c r="E35" s="51">
        <v>30</v>
      </c>
      <c r="F35" s="50"/>
      <c r="G35" s="51">
        <f t="shared" ref="G35:G38" si="3">+D35*E35</f>
        <v>150000</v>
      </c>
      <c r="H35" s="51" t="s">
        <v>64</v>
      </c>
    </row>
    <row r="36" spans="1:8" ht="49.5" x14ac:dyDescent="0.25">
      <c r="A36" s="49"/>
      <c r="B36" s="80" t="s">
        <v>176</v>
      </c>
      <c r="C36" s="51">
        <v>200000</v>
      </c>
      <c r="D36" s="51">
        <v>10000</v>
      </c>
      <c r="E36" s="51">
        <v>20</v>
      </c>
      <c r="F36" s="50"/>
      <c r="G36" s="51">
        <f t="shared" si="3"/>
        <v>200000</v>
      </c>
      <c r="H36" s="51"/>
    </row>
    <row r="37" spans="1:8" ht="49.5" x14ac:dyDescent="0.25">
      <c r="A37" s="49"/>
      <c r="B37" s="80" t="s">
        <v>177</v>
      </c>
      <c r="C37" s="51">
        <v>150000</v>
      </c>
      <c r="D37" s="51">
        <v>30000</v>
      </c>
      <c r="E37" s="51">
        <v>5</v>
      </c>
      <c r="F37" s="50"/>
      <c r="G37" s="51">
        <f t="shared" si="3"/>
        <v>150000</v>
      </c>
      <c r="H37" s="51"/>
    </row>
    <row r="38" spans="1:8" ht="49.5" x14ac:dyDescent="0.25">
      <c r="A38" s="49"/>
      <c r="B38" s="80" t="s">
        <v>178</v>
      </c>
      <c r="C38" s="51">
        <v>250000</v>
      </c>
      <c r="D38" s="51">
        <v>50000</v>
      </c>
      <c r="E38" s="51">
        <v>5</v>
      </c>
      <c r="F38" s="50"/>
      <c r="G38" s="51">
        <f t="shared" si="3"/>
        <v>250000</v>
      </c>
      <c r="H38" s="51"/>
    </row>
    <row r="39" spans="1:8" ht="148.5" x14ac:dyDescent="0.25">
      <c r="A39" s="49" t="s">
        <v>179</v>
      </c>
      <c r="B39" s="80" t="s">
        <v>180</v>
      </c>
      <c r="C39" s="81"/>
      <c r="D39" s="81"/>
      <c r="E39" s="81"/>
      <c r="F39" s="50"/>
      <c r="G39" s="81"/>
      <c r="H39" s="52" t="s">
        <v>181</v>
      </c>
    </row>
    <row r="40" spans="1:8" ht="49.5" x14ac:dyDescent="0.25">
      <c r="A40" s="49"/>
      <c r="B40" s="80" t="s">
        <v>182</v>
      </c>
      <c r="C40" s="81">
        <v>80000</v>
      </c>
      <c r="D40" s="81">
        <f>C40/E40</f>
        <v>1333.3333333333333</v>
      </c>
      <c r="E40" s="81">
        <v>60</v>
      </c>
      <c r="F40" s="50" t="s">
        <v>183</v>
      </c>
      <c r="G40" s="81">
        <f t="shared" ref="G40:G46" si="4">+D40*E40</f>
        <v>80000</v>
      </c>
      <c r="H40" s="51"/>
    </row>
    <row r="41" spans="1:8" ht="74.25" x14ac:dyDescent="0.25">
      <c r="A41" s="49"/>
      <c r="B41" s="80" t="s">
        <v>184</v>
      </c>
      <c r="C41" s="81">
        <v>120000</v>
      </c>
      <c r="D41" s="81">
        <f t="shared" ref="D41:D46" si="5">C41/E41</f>
        <v>1500</v>
      </c>
      <c r="E41" s="81">
        <v>80</v>
      </c>
      <c r="F41" s="50" t="s">
        <v>185</v>
      </c>
      <c r="G41" s="81">
        <f t="shared" si="4"/>
        <v>120000</v>
      </c>
      <c r="H41" s="51"/>
    </row>
    <row r="42" spans="1:8" ht="74.25" x14ac:dyDescent="0.25">
      <c r="A42" s="49"/>
      <c r="B42" s="80" t="s">
        <v>186</v>
      </c>
      <c r="C42" s="81">
        <v>450000</v>
      </c>
      <c r="D42" s="81">
        <f t="shared" si="5"/>
        <v>9000</v>
      </c>
      <c r="E42" s="81">
        <v>50</v>
      </c>
      <c r="F42" s="50" t="s">
        <v>185</v>
      </c>
      <c r="G42" s="81">
        <f t="shared" si="4"/>
        <v>450000</v>
      </c>
      <c r="H42" s="51"/>
    </row>
    <row r="43" spans="1:8" ht="74.25" x14ac:dyDescent="0.25">
      <c r="A43" s="49"/>
      <c r="B43" s="80" t="s">
        <v>187</v>
      </c>
      <c r="C43" s="81">
        <v>60000</v>
      </c>
      <c r="D43" s="81">
        <f t="shared" si="5"/>
        <v>750</v>
      </c>
      <c r="E43" s="81">
        <v>80</v>
      </c>
      <c r="F43" s="50" t="s">
        <v>185</v>
      </c>
      <c r="G43" s="81">
        <f t="shared" si="4"/>
        <v>60000</v>
      </c>
      <c r="H43" s="51"/>
    </row>
    <row r="44" spans="1:8" ht="74.25" x14ac:dyDescent="0.25">
      <c r="A44" s="49"/>
      <c r="B44" s="80" t="s">
        <v>188</v>
      </c>
      <c r="C44" s="81">
        <v>150000</v>
      </c>
      <c r="D44" s="81">
        <f t="shared" si="5"/>
        <v>3000</v>
      </c>
      <c r="E44" s="81">
        <v>50</v>
      </c>
      <c r="F44" s="50" t="s">
        <v>185</v>
      </c>
      <c r="G44" s="81">
        <f t="shared" si="4"/>
        <v>150000</v>
      </c>
      <c r="H44" s="51"/>
    </row>
    <row r="45" spans="1:8" ht="49.5" x14ac:dyDescent="0.25">
      <c r="A45" s="49"/>
      <c r="B45" s="80" t="s">
        <v>189</v>
      </c>
      <c r="C45" s="81">
        <v>70000</v>
      </c>
      <c r="D45" s="81">
        <f t="shared" si="5"/>
        <v>700</v>
      </c>
      <c r="E45" s="81">
        <v>100</v>
      </c>
      <c r="F45" s="50" t="s">
        <v>185</v>
      </c>
      <c r="G45" s="81">
        <f t="shared" si="4"/>
        <v>70000</v>
      </c>
      <c r="H45" s="51"/>
    </row>
    <row r="46" spans="1:8" ht="49.5" x14ac:dyDescent="0.25">
      <c r="A46" s="49"/>
      <c r="B46" s="80" t="s">
        <v>190</v>
      </c>
      <c r="C46" s="81">
        <v>70000</v>
      </c>
      <c r="D46" s="81">
        <f t="shared" si="5"/>
        <v>700</v>
      </c>
      <c r="E46" s="81">
        <v>100</v>
      </c>
      <c r="F46" s="50" t="s">
        <v>185</v>
      </c>
      <c r="G46" s="81">
        <f t="shared" si="4"/>
        <v>70000</v>
      </c>
      <c r="H46" s="51"/>
    </row>
    <row r="47" spans="1:8" ht="123.75" x14ac:dyDescent="0.25">
      <c r="A47" s="80" t="s">
        <v>191</v>
      </c>
      <c r="B47" s="80" t="s">
        <v>192</v>
      </c>
      <c r="C47" s="81">
        <v>55000</v>
      </c>
      <c r="D47" s="81">
        <v>55000</v>
      </c>
      <c r="E47" s="82">
        <v>1</v>
      </c>
      <c r="F47" s="83" t="s">
        <v>162</v>
      </c>
      <c r="G47" s="81">
        <v>55000</v>
      </c>
      <c r="H47" s="81" t="s">
        <v>75</v>
      </c>
    </row>
    <row r="48" spans="1:8" ht="49.5" x14ac:dyDescent="0.25">
      <c r="A48" s="84"/>
      <c r="B48" s="69" t="s">
        <v>193</v>
      </c>
      <c r="C48" s="82">
        <v>100000</v>
      </c>
      <c r="D48" s="82">
        <v>100000</v>
      </c>
      <c r="E48" s="82">
        <v>1</v>
      </c>
      <c r="F48" s="83" t="s">
        <v>162</v>
      </c>
      <c r="G48" s="82">
        <v>100000</v>
      </c>
      <c r="H48" s="82"/>
    </row>
    <row r="49" spans="1:8" ht="49.5" x14ac:dyDescent="0.25">
      <c r="A49" s="84"/>
      <c r="B49" s="84" t="s">
        <v>194</v>
      </c>
      <c r="C49" s="82">
        <v>300000</v>
      </c>
      <c r="D49" s="82">
        <v>150000</v>
      </c>
      <c r="E49" s="82">
        <v>2</v>
      </c>
      <c r="F49" s="83" t="s">
        <v>162</v>
      </c>
      <c r="G49" s="82">
        <v>300000</v>
      </c>
      <c r="H49" s="82"/>
    </row>
    <row r="50" spans="1:8" ht="49.5" x14ac:dyDescent="0.25">
      <c r="A50" s="84"/>
      <c r="B50" s="84" t="s">
        <v>195</v>
      </c>
      <c r="C50" s="82">
        <v>100000</v>
      </c>
      <c r="D50" s="82">
        <v>100000</v>
      </c>
      <c r="E50" s="82">
        <v>1</v>
      </c>
      <c r="F50" s="83" t="s">
        <v>162</v>
      </c>
      <c r="G50" s="82">
        <v>100000</v>
      </c>
      <c r="H50" s="82"/>
    </row>
    <row r="51" spans="1:8" ht="24.75" x14ac:dyDescent="0.25">
      <c r="A51" s="84"/>
      <c r="B51" s="69" t="s">
        <v>196</v>
      </c>
      <c r="C51" s="82">
        <v>100000</v>
      </c>
      <c r="D51" s="82">
        <v>100000</v>
      </c>
      <c r="E51" s="82">
        <v>1</v>
      </c>
      <c r="F51" s="83" t="s">
        <v>162</v>
      </c>
      <c r="G51" s="82">
        <v>100000</v>
      </c>
      <c r="H51" s="82"/>
    </row>
    <row r="52" spans="1:8" ht="24.75" x14ac:dyDescent="0.25">
      <c r="A52" s="84"/>
      <c r="B52" s="84" t="s">
        <v>197</v>
      </c>
      <c r="C52" s="82">
        <v>100000</v>
      </c>
      <c r="D52" s="82">
        <v>100000</v>
      </c>
      <c r="E52" s="82">
        <v>1</v>
      </c>
      <c r="F52" s="83" t="s">
        <v>162</v>
      </c>
      <c r="G52" s="82">
        <v>100000</v>
      </c>
      <c r="H52" s="82"/>
    </row>
    <row r="53" spans="1:8" ht="49.5" x14ac:dyDescent="0.25">
      <c r="A53" s="84"/>
      <c r="B53" s="84" t="s">
        <v>198</v>
      </c>
      <c r="C53" s="82">
        <v>300000</v>
      </c>
      <c r="D53" s="82">
        <v>75000</v>
      </c>
      <c r="E53" s="82">
        <v>4</v>
      </c>
      <c r="F53" s="83" t="s">
        <v>162</v>
      </c>
      <c r="G53" s="82">
        <v>300000</v>
      </c>
      <c r="H53" s="82"/>
    </row>
    <row r="54" spans="1:8" ht="24.75" x14ac:dyDescent="0.25">
      <c r="A54" s="49"/>
      <c r="B54" s="80" t="s">
        <v>199</v>
      </c>
      <c r="C54" s="51">
        <v>445000</v>
      </c>
      <c r="D54" s="51">
        <v>445000</v>
      </c>
      <c r="E54" s="51">
        <v>1</v>
      </c>
      <c r="F54" s="50" t="s">
        <v>112</v>
      </c>
      <c r="G54" s="81">
        <f t="shared" ref="G54:G61" si="6">+D54*E54</f>
        <v>445000</v>
      </c>
      <c r="H54" s="51"/>
    </row>
    <row r="55" spans="1:8" ht="99" x14ac:dyDescent="0.25">
      <c r="A55" s="66" t="s">
        <v>200</v>
      </c>
      <c r="B55" s="67" t="s">
        <v>201</v>
      </c>
      <c r="C55" s="51">
        <v>100000</v>
      </c>
      <c r="D55" s="51">
        <v>50000</v>
      </c>
      <c r="E55" s="51">
        <v>2</v>
      </c>
      <c r="F55" s="50" t="s">
        <v>202</v>
      </c>
      <c r="G55" s="81">
        <f t="shared" si="6"/>
        <v>100000</v>
      </c>
      <c r="H55" s="51" t="s">
        <v>75</v>
      </c>
    </row>
    <row r="56" spans="1:8" ht="49.5" x14ac:dyDescent="0.25">
      <c r="A56" s="49"/>
      <c r="B56" s="67" t="s">
        <v>203</v>
      </c>
      <c r="C56" s="27">
        <v>25000</v>
      </c>
      <c r="D56" s="51">
        <v>25000</v>
      </c>
      <c r="E56" s="51">
        <v>1</v>
      </c>
      <c r="F56" s="50" t="s">
        <v>202</v>
      </c>
      <c r="G56" s="81">
        <f t="shared" si="6"/>
        <v>25000</v>
      </c>
      <c r="H56" s="51"/>
    </row>
    <row r="57" spans="1:8" ht="24.75" x14ac:dyDescent="0.25">
      <c r="A57" s="85"/>
      <c r="B57" s="67" t="s">
        <v>204</v>
      </c>
      <c r="C57" s="85">
        <v>150000</v>
      </c>
      <c r="D57" s="86">
        <v>30000</v>
      </c>
      <c r="E57" s="86">
        <v>5</v>
      </c>
      <c r="F57" s="50" t="s">
        <v>202</v>
      </c>
      <c r="G57" s="81">
        <f t="shared" si="6"/>
        <v>150000</v>
      </c>
      <c r="H57" s="86"/>
    </row>
    <row r="58" spans="1:8" ht="49.5" x14ac:dyDescent="0.25">
      <c r="A58" s="49"/>
      <c r="B58" s="67" t="s">
        <v>205</v>
      </c>
      <c r="C58" s="27">
        <v>45000</v>
      </c>
      <c r="D58" s="51">
        <v>15000</v>
      </c>
      <c r="E58" s="51">
        <v>3</v>
      </c>
      <c r="F58" s="50" t="s">
        <v>202</v>
      </c>
      <c r="G58" s="81">
        <f t="shared" si="6"/>
        <v>45000</v>
      </c>
      <c r="H58" s="51"/>
    </row>
    <row r="59" spans="1:8" ht="24.75" x14ac:dyDescent="0.25">
      <c r="A59" s="85"/>
      <c r="B59" s="67" t="s">
        <v>206</v>
      </c>
      <c r="C59" s="87">
        <v>300000</v>
      </c>
      <c r="D59" s="86">
        <v>20000</v>
      </c>
      <c r="E59" s="86">
        <v>15</v>
      </c>
      <c r="F59" s="50" t="s">
        <v>202</v>
      </c>
      <c r="G59" s="81">
        <f t="shared" si="6"/>
        <v>300000</v>
      </c>
      <c r="H59" s="86"/>
    </row>
    <row r="60" spans="1:8" ht="49.5" x14ac:dyDescent="0.25">
      <c r="A60" s="49"/>
      <c r="B60" s="67" t="s">
        <v>207</v>
      </c>
      <c r="C60" s="27">
        <v>100000</v>
      </c>
      <c r="D60" s="51">
        <v>10000</v>
      </c>
      <c r="E60" s="51">
        <v>10</v>
      </c>
      <c r="F60" s="50" t="s">
        <v>202</v>
      </c>
      <c r="G60" s="81">
        <f t="shared" si="6"/>
        <v>100000</v>
      </c>
      <c r="H60" s="51"/>
    </row>
    <row r="61" spans="1:8" ht="74.25" x14ac:dyDescent="0.25">
      <c r="A61" s="85"/>
      <c r="B61" s="67" t="s">
        <v>208</v>
      </c>
      <c r="C61" s="85">
        <v>80000</v>
      </c>
      <c r="D61" s="86">
        <v>5000</v>
      </c>
      <c r="E61" s="86">
        <v>16</v>
      </c>
      <c r="F61" s="50" t="s">
        <v>202</v>
      </c>
      <c r="G61" s="81">
        <f t="shared" si="6"/>
        <v>80000</v>
      </c>
      <c r="H61" s="86"/>
    </row>
  </sheetData>
  <mergeCells count="13">
    <mergeCell ref="A34:H34"/>
    <mergeCell ref="A4:H4"/>
    <mergeCell ref="A16:H16"/>
    <mergeCell ref="C19:C22"/>
    <mergeCell ref="G19:G22"/>
    <mergeCell ref="A23:H23"/>
    <mergeCell ref="A26:H26"/>
    <mergeCell ref="A1:H1"/>
    <mergeCell ref="A2:A3"/>
    <mergeCell ref="B2:B3"/>
    <mergeCell ref="C2:C3"/>
    <mergeCell ref="D2:G2"/>
    <mergeCell ref="H2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C03FF15B7BE18D469195A7BE7E4B7157" ma:contentTypeVersion="16" ma:contentTypeDescription="สร้างเอกสารใหม่" ma:contentTypeScope="" ma:versionID="3f41a13bf265b0d8cc8a2c328c17da00">
  <xsd:schema xmlns:xsd="http://www.w3.org/2001/XMLSchema" xmlns:xs="http://www.w3.org/2001/XMLSchema" xmlns:p="http://schemas.microsoft.com/office/2006/metadata/properties" xmlns:ns1="http://schemas.microsoft.com/sharepoint/v3" xmlns:ns3="2e595d00-4929-408f-aa76-a1c37116cc79" xmlns:ns4="8a036ae7-cb09-47df-8ffc-e3356992bf95" targetNamespace="http://schemas.microsoft.com/office/2006/metadata/properties" ma:root="true" ma:fieldsID="bf77663c856582980e2c4c6a4ed636fb" ns1:_="" ns3:_="" ns4:_="">
    <xsd:import namespace="http://schemas.microsoft.com/sharepoint/v3"/>
    <xsd:import namespace="2e595d00-4929-408f-aa76-a1c37116cc79"/>
    <xsd:import namespace="8a036ae7-cb09-47df-8ffc-e3356992bf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คุณสมบัตินโยบายการปฏิบัติตามกฎระเบียบแบบรวมเป็นหนึ่ง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การดำเนินการ UI นโยบายการปฏิบัติตามกฎระเบียบแบบรวมเป็นหนึ่ง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95d00-4929-408f-aa76-a1c37116c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36ae7-cb09-47df-8ffc-e3356992b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การแชร์แฮชคำแนะนำ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254DE3-2CD1-48A6-A797-E2FD4E7718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51E61-09D1-4BF6-8B26-7ED9C55FAA0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e595d00-4929-408f-aa76-a1c37116cc79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3"/>
    <ds:schemaRef ds:uri="8a036ae7-cb09-47df-8ffc-e3356992bf9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3F3E4F-3323-4520-AD0D-CD8F27FC73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595d00-4929-408f-aa76-a1c37116cc79"/>
    <ds:schemaRef ds:uri="8a036ae7-cb09-47df-8ffc-e3356992b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SKPI แยกตามกองที่รับผิดชอบ</vt:lpstr>
      <vt:lpstr>ตัวชี้วัดอย่างละเอียดและงบฯ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ampika.am</dc:creator>
  <cp:lastModifiedBy>Ampika Amput</cp:lastModifiedBy>
  <dcterms:created xsi:type="dcterms:W3CDTF">2022-04-08T04:11:35Z</dcterms:created>
  <dcterms:modified xsi:type="dcterms:W3CDTF">2022-04-11T05:05:28Z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0x010100C03FF15B7BE18D469195A7BE7E4B7157</vt:lpwstr>
  </property>
</Properties>
</file>