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ตัวชี้วัด 64\"/>
    </mc:Choice>
  </mc:AlternateContent>
  <bookViews>
    <workbookView xWindow="0" yWindow="0" windowWidth="15045" windowHeight="10320" firstSheet="2" activeTab="3"/>
  </bookViews>
  <sheets>
    <sheet name="Super KPI" sheetId="1" r:id="rId1"/>
    <sheet name="KPI Update" sheetId="2" r:id="rId2"/>
    <sheet name="กองแผนงาน (ตัวอย่าง)" sheetId="3" r:id="rId3"/>
    <sheet name="กองอาคารสถานที่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34" i="2"/>
  <c r="D30" i="2"/>
  <c r="D25" i="2"/>
  <c r="D19" i="2"/>
  <c r="D12" i="2"/>
  <c r="D3" i="2" s="1"/>
  <c r="D4" i="2"/>
  <c r="D37" i="1"/>
  <c r="D34" i="1"/>
  <c r="D30" i="1"/>
  <c r="D25" i="1"/>
  <c r="D19" i="1"/>
  <c r="D3" i="1" s="1"/>
  <c r="D12" i="1"/>
  <c r="D4" i="1"/>
</calcChain>
</file>

<file path=xl/sharedStrings.xml><?xml version="1.0" encoding="utf-8"?>
<sst xmlns="http://schemas.openxmlformats.org/spreadsheetml/2006/main" count="316" uniqueCount="147">
  <si>
    <t>Super KPI 2564</t>
  </si>
  <si>
    <t>ประเด็นยุทธศาสตร์</t>
  </si>
  <si>
    <t xml:space="preserve">   Super KPI</t>
  </si>
  <si>
    <t>หน่วยนับ</t>
  </si>
  <si>
    <t>งบประมาณ</t>
  </si>
  <si>
    <t>หน่วยงานผู้รับผิดชอบ (กอง,ศูนย์)</t>
  </si>
  <si>
    <t>รวมงบประมาณ Super KPI</t>
  </si>
  <si>
    <t>1.1 การผลิตบัณฑิต</t>
  </si>
  <si>
    <t>จำนวนหลักสูตรระยะสั้น Non- Degree Program (หลักสูตรละ 40,000)</t>
  </si>
  <si>
    <t>กองบริการการศึกษา</t>
  </si>
  <si>
    <t>รายวิชาที่จัดการเรียนการสอนออนไลน์ (รายวิชาละ 10,000)</t>
  </si>
  <si>
    <t>นวัตกรรมการเรียนการสอน (โครงการละ 20,000)</t>
  </si>
  <si>
    <t>นวัตกรรมการเรียนการสอนที่ยกระดับคุณภาพชีวิตชุมชน (โครงการละ 20,000)</t>
  </si>
  <si>
    <t>รางวัลนิสิตผู้ประกอบการ (รางวัลละ 5,000 บาท)</t>
  </si>
  <si>
    <t>บุคลากรที่ผ่านการอบรม EdPEx / TQA (สนับสนุนค่าลงทะเบียน 30,000 บาท ต่อคน ต่อ 3 โปรแกรม 54 คน)</t>
  </si>
  <si>
    <t>54 คน</t>
  </si>
  <si>
    <t xml:space="preserve">การพัฒนาศูนย์ทดสอบสมรรถนะดิจิทัล </t>
  </si>
  <si>
    <t>ดำเนินการ</t>
  </si>
  <si>
    <t>1.2 คุณภาพนิสิต</t>
  </si>
  <si>
    <t>นวัตกรรมด้านการพัฒนาอัตลักษณ์นิสิตมหาวิทยาลัยพะเยา</t>
  </si>
  <si>
    <t>กองกิจการนิสิต
กองพัฒนาคุณภาพนิสิต</t>
  </si>
  <si>
    <t>ด้านสุนทรียภาพ</t>
  </si>
  <si>
    <t xml:space="preserve">ด้านบุคลิกภาพ </t>
  </si>
  <si>
    <t>ด้านสุขภาพ</t>
  </si>
  <si>
    <t>นวัตกรรมในการดูแลสุขภาพจิตของนิสิตมหาวิทยาลัยพะเยา (Best Practice)</t>
  </si>
  <si>
    <t>นิสิตได้รับบริการและสวัสดิการเพื่ออยู่และเรียนอย่างมีความสุข : UP Wellness and Happiness Festival</t>
  </si>
  <si>
    <t>2. วิจัย</t>
  </si>
  <si>
    <t>1. มหาวิทยาลัยพะเยาได้รับการจัดอันดับจาก The Impact Rankings</t>
  </si>
  <si>
    <t>Ranked ≤ 11</t>
  </si>
  <si>
    <t xml:space="preserve">กองบริหารงานวิจัย
</t>
  </si>
  <si>
    <t>2. มหาวิทยาลัยพะเยาได้รับการจัดอันดับจาก Scimago Institutions Rankings</t>
  </si>
  <si>
    <t>Ranked ≤ 14</t>
  </si>
  <si>
    <t>จำนวนผลงานการตีพิมพ์ในวารสารนานาชาติต่อปี</t>
  </si>
  <si>
    <t>จำนวนระบบสนับสนุนนักวิจัย</t>
  </si>
  <si>
    <t>หน่วยวิจัยเพื่อความเป็นเลิศ (UOE)</t>
  </si>
  <si>
    <t>3. บริการวิชาการ</t>
  </si>
  <si>
    <t>1. รางวัลสนับสนุนศูนย์การเรียนรู้</t>
  </si>
  <si>
    <t>10 ศูนย์การเรียนรู้</t>
  </si>
  <si>
    <t xml:space="preserve">สถาบันนวัตกรรมและถ่ายทอดเทคโนโลยี
</t>
  </si>
  <si>
    <t>2. การบริการวิชาการเพื่อสร้างรายได้ให้กับมหาวิทยาลัย (Academic Service) (Profit)</t>
  </si>
  <si>
    <t>&gt;3 ล้านบาท</t>
  </si>
  <si>
    <t>N/A</t>
  </si>
  <si>
    <t xml:space="preserve">กองบริหารงานวิจัย
สถาบันนวัตกรรมและถ่ายทอดเทคโนโลยี
</t>
  </si>
  <si>
    <t>3. ผลิตภัณฑ์เชิงพาณิชย์จากงานวิจัยสู่ Commercialized Product (พัฒนา UP Product และวางตลาด)</t>
  </si>
  <si>
    <t>2 ผลิตภัณฑ์</t>
  </si>
  <si>
    <t>4 การบริการวิชาการเพื่อสร้างชุมชนนวัตกรรม (Non-Profit)</t>
  </si>
  <si>
    <t>10 ชุมชน</t>
  </si>
  <si>
    <t>4. ทำนุบำรุง</t>
  </si>
  <si>
    <t>Cultural Mapping / Cultural Space ค้นหา รวบรวม สร้างคุณค่า</t>
  </si>
  <si>
    <t xml:space="preserve">ศูนย์ศิลปวัฒนธรรมล้านนา(ไต)
กองกิจการนิสิต
</t>
  </si>
  <si>
    <t xml:space="preserve"> Cultural Innovation</t>
  </si>
  <si>
    <t>ศูนย์ศิลปวัฒนธรรมล้านนา(ไต)
กองกิจการนิสิต</t>
  </si>
  <si>
    <t xml:space="preserve">UP Thainess </t>
  </si>
  <si>
    <t>ทุกหน่วยงาน</t>
  </si>
  <si>
    <t>กองกิจการนิสิต</t>
  </si>
  <si>
    <t>5. ความเป็นสากล</t>
  </si>
  <si>
    <t>การสร้างเครือข่ายความร่วมมือด้านวิชาการกับนานาชาติและกิจกรรมการแลกเปลี่ยนองค์ความรู้ การวิจัย บริการวิชาการร่วมกับผู้เชี่ยวชาญจากนานาประเทศ</t>
  </si>
  <si>
    <t>งานวิเทศสัมพันธ์</t>
  </si>
  <si>
    <t>การจัดอันดับจาก Webometrics Ranking</t>
  </si>
  <si>
    <t xml:space="preserve"> ≤15 </t>
  </si>
  <si>
    <t>กองกลาง</t>
  </si>
  <si>
    <t>6. การบริหาร</t>
  </si>
  <si>
    <t>Smart University</t>
  </si>
  <si>
    <t xml:space="preserve">1. การพัฒนามหาวิทยาลัยสู่ Smart University และ Smart Management  </t>
  </si>
  <si>
    <t>10 ระบบ</t>
  </si>
  <si>
    <t>ศูนย์บริการเทคโนโลยีสารสนเทศและการสื่อสาร</t>
  </si>
  <si>
    <t xml:space="preserve">2. การพัฒนาระบบบริหารจัดการเอกสาร (UP- DMS) </t>
  </si>
  <si>
    <t>1 ระบบ</t>
  </si>
  <si>
    <t xml:space="preserve">3. การพัฒนาระบบวิเคราะห์ข้อมูลด้านการประชาสัมพันธ์ (DSS) </t>
  </si>
  <si>
    <t xml:space="preserve">ศูนย์บริการเทคโนโลยีสารสนเทศและการสื่อสาร
กองกลาง
</t>
  </si>
  <si>
    <t>แผนงาน</t>
  </si>
  <si>
    <t>จำนวนระบบบริหารงบประมาณและการจัดซื้อจัดจ้างด้วยระบบลายเซ็นดิจิทัล</t>
  </si>
  <si>
    <t xml:space="preserve">1 ระบบ
</t>
  </si>
  <si>
    <t>กองแผนงาน 
(รองอธิการบดีฝ่ายวางแผนฯ)</t>
  </si>
  <si>
    <t>ระบบวิเคราะห์ข้อมูลขนาดใหญ่เพื่อสนับสนุนการตัดสินใจของผู้บริหาร ด้านการบริหารจัดการงบประมาณและประเมินสถานะทางการเงิน</t>
  </si>
  <si>
    <t xml:space="preserve"> รายได้จากการจัดหางบประมาณบูรณาการจังหวัด/กลุ่มจังหวัด/ภาคเหนอืตอนบน ประจำปีงบประมาณ พ.ศ.2564
</t>
  </si>
  <si>
    <t xml:space="preserve">59,116,080 บาท
เพิ่มขึ้นจากปี 2563 ไม่น้อยกว่าร้อยละ 20
</t>
  </si>
  <si>
    <t>Green Office</t>
  </si>
  <si>
    <t xml:space="preserve">จำนวนหน่วยงานที่ผ่านการประเมินในระดับ
ระดับเหรียญทอง 
ระดับเหรียญเงิน 
หน่วยงานที่เข้าร่วมรับการประเมิน </t>
  </si>
  <si>
    <t>ระดับเหรียญทอง 80,000
ระดับเหรียญเงิน 50,000 
หน่วยงานที่เข้าร่วมรับการประเมิน 10,000 
งบดำเนินการ 2 แสน</t>
  </si>
  <si>
    <t xml:space="preserve">กองอาคารสถานที่
</t>
  </si>
  <si>
    <t>กองคลัง</t>
  </si>
  <si>
    <t>มหาวิทยาลัยได้รับรองรายงานทางการเงินภายในเวลาที่กำหนด</t>
  </si>
  <si>
    <t>ได้รับการรับรองตามกำหนดเวลาโดยไม่มีเงื่อนไข</t>
  </si>
  <si>
    <t>กฏหมายและทรัพย์สิน</t>
  </si>
  <si>
    <t>จำนวนรายได้จากผลการดำเนินงานบริหารทรัพย์สินเพิ่มขึ้น ร้อยละ 10 จากปีก่อน</t>
  </si>
  <si>
    <t>11 ล้านบาท</t>
  </si>
  <si>
    <t>กองกฏหมายและทรัพย์สิน</t>
  </si>
  <si>
    <t>บุคลากร</t>
  </si>
  <si>
    <t>การพัฒาศักยภาพการปฏิบัติงานของบุคลากรทั้งสายวิชาการและสายสนับสนุน (Smart ManPower)</t>
  </si>
  <si>
    <t xml:space="preserve">ร้อยละ 80 ของผลการประเมินการปฏิบัติงานของบุคลากร </t>
  </si>
  <si>
    <t xml:space="preserve">กองการเจ้าหน้าที่
</t>
  </si>
  <si>
    <t>สถาบันวิจัยและนวัตกรรมและกองวิจัย</t>
  </si>
  <si>
    <t>จำนวนเงินรายได้จากการให้บริการของสถาบันวิจัยและนวัตกรรมและกองวิจัย</t>
  </si>
  <si>
    <t> 5,000,000 บาท</t>
  </si>
  <si>
    <t xml:space="preserve">สถาบันวิจัยและนวัตกรรมและกองวิจัย 
</t>
  </si>
  <si>
    <t>เป้าหมายเชิงยุทธศาสตร์ของมหาวิทยาลัยพะเยา</t>
  </si>
  <si>
    <t>แผนยุทธศาสตร์เพื่อการพัฒนามหาวิทยาลัยพะเยา ประจำปีงบประมาณ พ.ศ.2564 - 2568</t>
  </si>
  <si>
    <t>กลยุทธ์</t>
  </si>
  <si>
    <t>มาตรการ</t>
  </si>
  <si>
    <t>เป้าหมายของประเด็นยุทธศาสตร์</t>
  </si>
  <si>
    <t>ตัวชี้วัด/หน่วยนับ</t>
  </si>
  <si>
    <t>ค่าเป้าหมาย</t>
  </si>
  <si>
    <t>หน่วยงานที่รับผิดชอบ</t>
  </si>
  <si>
    <t>ผลรอบ 6 เดือน</t>
  </si>
  <si>
    <t>ประมาณการร้อยละความสำเร็จ (ปี 2564)</t>
  </si>
  <si>
    <t>รายงานความก้าวหน้าในการดำเนินงาน</t>
  </si>
  <si>
    <t>ประเด็นยุทธศาสตร์ที่ 6
การบริหารที่มีประสิทธิภาพและโปร่งใส</t>
  </si>
  <si>
    <t>เป้าหมายและตัวชี้วัดหลัก</t>
  </si>
  <si>
    <t>6.4 พัฒนาระบบการบริหารจัดการองค์กรให้มีความคล่องตัวและมีประสิทธิภาพ</t>
  </si>
  <si>
    <t>6.4.5 บริหาร จัดการความเสี่ยงและความโปร่งใสของมหาวิทยาลัยและหน่วยงานอย่างเป็นรูปธรรม</t>
  </si>
  <si>
    <t>6. ความสามารถในการบริหารจัดการความเสี่ยง</t>
  </si>
  <si>
    <t xml:space="preserve">ร้อยละของประเด็นความเสี่ยงที่ลดลง  </t>
  </si>
  <si>
    <t>อยู่ระหว่างดำเนินงาน</t>
  </si>
  <si>
    <t>ร้อยละ 40</t>
  </si>
  <si>
    <t>อยู่ในระหว่างทำระบบบริหารความเสี่ยง และเตรียมการสอนใช้ระบบในเดือนกค 64 ต่อไป</t>
  </si>
  <si>
    <t>กองแผนงาน
หน่วยงานทุกหน่วยงาน</t>
  </si>
  <si>
    <t>7. ผลการประเมินความโปร่งใส (ITA) จาก ปปช.</t>
  </si>
  <si>
    <t>ระดับคะแนนความโปร่งใส ไม่ต่ำกว่าระดับ A</t>
  </si>
  <si>
    <t>A</t>
  </si>
  <si>
    <t>ร้อยละ 60</t>
  </si>
  <si>
    <t>อยู่ในระหว่างการประเมินของแต่ละส่วนงานโดยใช้ระบบ ITA ภายในองค์กรและกรอกข้อมูลลงระบบ ITA ของประเทศ  เพื่อส่งในเดือน มีค. 64</t>
  </si>
  <si>
    <t>6.4.1 ปรับปรุงและพัฒนากระบวนการทำงานทุกภารกิจให้มีความคล่องตัวไม่ทับซ้อน</t>
  </si>
  <si>
    <t>8. ระบบบริหารงบประมาณและการจัดซื้อจัดจ้างด้วยระบบลายเซ็นดิจิทัล</t>
  </si>
  <si>
    <t>จำนวนระบบงานย่อยที่ใช้บริหารงบประมาณและการจัดซื้อจัดจ้างด้วยระบบลายเซ็นดิจิทัล</t>
  </si>
  <si>
    <t>ร้อยละ 30</t>
  </si>
  <si>
    <t>อยู่ในระหว่างการวางแผนระบบ</t>
  </si>
  <si>
    <t>กองแผนงาน</t>
  </si>
  <si>
    <t>อยู่ในระหว่างการหารือวางแผนระหว่างกองแผนงานและบริษัทผู้จัดทำระบบ e-Budget</t>
  </si>
  <si>
    <t>6.3 พัฒนาระบบบริหารจัดการงบประมาณ และการวิเคราะห์ต้นทุนดำเนินการที่ดี</t>
  </si>
  <si>
    <t>6.3.4 จัดหารายได้จากการบริหารทรัพยากรที่มีอยู่ รวมทั้งจากการดำเนินงานด้านการศึกษาการให้ความรู้ในหลักสูตร อบรม จากผลงานวิจัยและนวัตกรรม การบริการวิชาการ และการพัฒนาเศรษฐกิจเชิงสร้างสรรค์จากศิลปะและวัฒนธรรม</t>
  </si>
  <si>
    <t>11.2 รายได้จากการบริหารศูนย์การแพทย์และโรงพยาบาล</t>
  </si>
  <si>
    <t>รายได้จากการจัดหางบประมาณบูรณาการจังหวัด/กลุ่มจังหวัด/ภาคเหนือตอนบน</t>
  </si>
  <si>
    <t>59 ล้านบาท   เพิ่มขึ้นจากปี 2563 ไม่น้อยกว่า ร้อยละ 20</t>
  </si>
  <si>
    <t>ได้รับการจัดสรรงบประมาณ ปี 2564 แล้ว</t>
  </si>
  <si>
    <t>ร้อยละ 100</t>
  </si>
  <si>
    <t>รวมทั้งสิ้นจำนวน .......บาท</t>
  </si>
  <si>
    <t>เพิ่มขึ้นจากปีก่อน ไม่น้อยกว่า ร้อยละ 10</t>
  </si>
  <si>
    <t>เป้าหมายและตัวชี้วัดรอง</t>
  </si>
  <si>
    <t>11.6 รายได้จากการบริหารศูนย์วิจัยนวัตกรรมวิทยาศาสตร์เครื่องสำอางค์และผลิตภัณฑ์ธรรมชาติ คณะเภสัชศาสตร์</t>
  </si>
  <si>
    <t>รายได้จากการบริหารขยะ และสิ่งแวดล้อม</t>
  </si>
  <si>
    <t>กองอาคารสถานที่</t>
  </si>
  <si>
    <t>6.5 พัฒนาสิ่งแวดล้อมเพื่อสุขภาวะที่ดี (Green and clean university)</t>
  </si>
  <si>
    <t>6.5.5 รณรงค์การให้ความรู้เรื่องการใช้พลังงานอย่างมีประสิทธิภาพ การใช้น้ำ ดูแลอนุรักษ์สิ่งแวดล้อม พลังงาน การลดภาวะโลกร้อน ปรับเปลี่ยนพฤติกรรม สร้างจิตสำนึกในการลดปริมาณขยะ</t>
  </si>
  <si>
    <t>10. ศูนย์เรียนรู้ต้นแบบของชุมชนด้านสิ่งแวดล้อม</t>
  </si>
  <si>
    <t>ระดับความสำเร็จในการดำเนินงาน (ระดับ 1-5)</t>
  </si>
  <si>
    <t>ปีที่ก่อตั้ง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</si>
</sst>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_);_(* \(#,##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6"/>
      <name val="TH Niramit AS"/>
    </font>
    <font>
      <sz val="16"/>
      <color rgb="FF000000"/>
      <name val="TH Niramit AS"/>
    </font>
    <font>
      <sz val="14"/>
      <name val="TH Niramit AS"/>
    </font>
    <font>
      <b/>
      <sz val="16"/>
      <name val="TH Niramit AS"/>
    </font>
    <font>
      <b/>
      <sz val="14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43" fontId="2" fillId="2" borderId="4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43" fontId="2" fillId="3" borderId="1" xfId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43" fontId="3" fillId="4" borderId="1" xfId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3" fontId="3" fillId="0" borderId="1" xfId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3" fontId="2" fillId="3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indent="1" readingOrder="1"/>
    </xf>
    <xf numFmtId="0" fontId="4" fillId="4" borderId="1" xfId="0" applyFont="1" applyFill="1" applyBorder="1" applyAlignment="1">
      <alignment horizontal="left" vertical="top" wrapText="1"/>
    </xf>
    <xf numFmtId="43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3" fontId="3" fillId="4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43" fontId="3" fillId="0" borderId="0" xfId="1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87" fontId="3" fillId="0" borderId="5" xfId="1" applyNumberFormat="1" applyFont="1" applyBorder="1" applyAlignment="1">
      <alignment horizontal="center" vertical="center"/>
    </xf>
    <xf numFmtId="187" fontId="3" fillId="0" borderId="6" xfId="1" applyNumberFormat="1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43" fontId="5" fillId="0" borderId="5" xfId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XFD1048576"/>
    </sheetView>
  </sheetViews>
  <sheetFormatPr defaultColWidth="9" defaultRowHeight="24.75" x14ac:dyDescent="0.2"/>
  <cols>
    <col min="1" max="1" width="22.125" style="38" customWidth="1"/>
    <col min="2" max="2" width="59.75" style="1" customWidth="1"/>
    <col min="3" max="3" width="29.375" style="39" bestFit="1" customWidth="1"/>
    <col min="4" max="4" width="18.875" style="40" bestFit="1" customWidth="1"/>
    <col min="5" max="5" width="50" style="1" bestFit="1" customWidth="1"/>
    <col min="6" max="6" width="25.75" style="1" customWidth="1"/>
    <col min="7" max="16384" width="9" style="1"/>
  </cols>
  <sheetData>
    <row r="1" spans="1:5" x14ac:dyDescent="0.2">
      <c r="A1" s="59" t="s">
        <v>0</v>
      </c>
      <c r="B1" s="59"/>
      <c r="C1" s="59"/>
      <c r="D1" s="59"/>
      <c r="E1" s="59"/>
    </row>
    <row r="2" spans="1: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x14ac:dyDescent="0.2">
      <c r="A3" s="60" t="s">
        <v>6</v>
      </c>
      <c r="B3" s="61"/>
      <c r="C3" s="62"/>
      <c r="D3" s="5">
        <f>SUM(D4+D12+D19+D25+D30+D34+D37)</f>
        <v>24199000</v>
      </c>
      <c r="E3" s="6"/>
    </row>
    <row r="4" spans="1:5" x14ac:dyDescent="0.2">
      <c r="A4" s="7" t="s">
        <v>7</v>
      </c>
      <c r="B4" s="8"/>
      <c r="C4" s="9"/>
      <c r="D4" s="10">
        <f>SUM(D5:D11)</f>
        <v>4970000</v>
      </c>
      <c r="E4" s="8"/>
    </row>
    <row r="5" spans="1:5" x14ac:dyDescent="0.2">
      <c r="A5" s="63"/>
      <c r="B5" s="11" t="s">
        <v>8</v>
      </c>
      <c r="C5" s="12">
        <v>20</v>
      </c>
      <c r="D5" s="13">
        <v>800000</v>
      </c>
      <c r="E5" s="14" t="s">
        <v>9</v>
      </c>
    </row>
    <row r="6" spans="1:5" x14ac:dyDescent="0.2">
      <c r="A6" s="64"/>
      <c r="B6" s="14" t="s">
        <v>10</v>
      </c>
      <c r="C6" s="12">
        <v>50</v>
      </c>
      <c r="D6" s="13">
        <v>500000</v>
      </c>
      <c r="E6" s="14" t="s">
        <v>9</v>
      </c>
    </row>
    <row r="7" spans="1:5" x14ac:dyDescent="0.2">
      <c r="A7" s="64"/>
      <c r="B7" s="14" t="s">
        <v>11</v>
      </c>
      <c r="C7" s="12">
        <v>20</v>
      </c>
      <c r="D7" s="13">
        <v>400000</v>
      </c>
      <c r="E7" s="14" t="s">
        <v>9</v>
      </c>
    </row>
    <row r="8" spans="1:5" x14ac:dyDescent="0.2">
      <c r="A8" s="64"/>
      <c r="B8" s="11" t="s">
        <v>12</v>
      </c>
      <c r="C8" s="12">
        <v>20</v>
      </c>
      <c r="D8" s="13">
        <v>1000000</v>
      </c>
      <c r="E8" s="14" t="s">
        <v>9</v>
      </c>
    </row>
    <row r="9" spans="1:5" x14ac:dyDescent="0.2">
      <c r="A9" s="64"/>
      <c r="B9" s="14" t="s">
        <v>13</v>
      </c>
      <c r="C9" s="12">
        <v>90</v>
      </c>
      <c r="D9" s="13">
        <v>450000</v>
      </c>
      <c r="E9" s="14" t="s">
        <v>9</v>
      </c>
    </row>
    <row r="10" spans="1:5" ht="49.5" x14ac:dyDescent="0.2">
      <c r="A10" s="64"/>
      <c r="B10" s="11" t="s">
        <v>14</v>
      </c>
      <c r="C10" s="12" t="s">
        <v>15</v>
      </c>
      <c r="D10" s="13">
        <v>1620000</v>
      </c>
      <c r="E10" s="14" t="s">
        <v>9</v>
      </c>
    </row>
    <row r="11" spans="1:5" x14ac:dyDescent="0.2">
      <c r="A11" s="65"/>
      <c r="B11" s="15" t="s">
        <v>16</v>
      </c>
      <c r="C11" s="16" t="s">
        <v>17</v>
      </c>
      <c r="D11" s="17">
        <v>200000</v>
      </c>
      <c r="E11" s="14" t="s">
        <v>9</v>
      </c>
    </row>
    <row r="12" spans="1:5" x14ac:dyDescent="0.2">
      <c r="A12" s="7" t="s">
        <v>18</v>
      </c>
      <c r="B12" s="7"/>
      <c r="C12" s="18"/>
      <c r="D12" s="19">
        <f>SUM(D13)</f>
        <v>4000000</v>
      </c>
      <c r="E12" s="7"/>
    </row>
    <row r="13" spans="1:5" x14ac:dyDescent="0.2">
      <c r="A13" s="66"/>
      <c r="B13" s="20" t="s">
        <v>19</v>
      </c>
      <c r="C13" s="68"/>
      <c r="D13" s="71">
        <v>4000000</v>
      </c>
      <c r="E13" s="74" t="s">
        <v>20</v>
      </c>
    </row>
    <row r="14" spans="1:5" x14ac:dyDescent="0.2">
      <c r="A14" s="66"/>
      <c r="B14" s="20" t="s">
        <v>21</v>
      </c>
      <c r="C14" s="69"/>
      <c r="D14" s="72"/>
      <c r="E14" s="66"/>
    </row>
    <row r="15" spans="1:5" x14ac:dyDescent="0.2">
      <c r="A15" s="66"/>
      <c r="B15" s="20" t="s">
        <v>22</v>
      </c>
      <c r="C15" s="69"/>
      <c r="D15" s="72"/>
      <c r="E15" s="66"/>
    </row>
    <row r="16" spans="1:5" x14ac:dyDescent="0.2">
      <c r="A16" s="66"/>
      <c r="B16" s="20" t="s">
        <v>23</v>
      </c>
      <c r="C16" s="69"/>
      <c r="D16" s="72"/>
      <c r="E16" s="66"/>
    </row>
    <row r="17" spans="1:5" x14ac:dyDescent="0.2">
      <c r="A17" s="66"/>
      <c r="B17" s="21" t="s">
        <v>24</v>
      </c>
      <c r="C17" s="69"/>
      <c r="D17" s="72"/>
      <c r="E17" s="66"/>
    </row>
    <row r="18" spans="1:5" ht="49.5" x14ac:dyDescent="0.2">
      <c r="A18" s="67"/>
      <c r="B18" s="21" t="s">
        <v>25</v>
      </c>
      <c r="C18" s="70"/>
      <c r="D18" s="73"/>
      <c r="E18" s="67"/>
    </row>
    <row r="19" spans="1:5" x14ac:dyDescent="0.2">
      <c r="A19" s="7" t="s">
        <v>26</v>
      </c>
      <c r="B19" s="7"/>
      <c r="C19" s="18"/>
      <c r="D19" s="19">
        <f>SUM(D20)</f>
        <v>5000000</v>
      </c>
      <c r="E19" s="7"/>
    </row>
    <row r="20" spans="1:5" x14ac:dyDescent="0.2">
      <c r="A20" s="74"/>
      <c r="B20" s="22" t="s">
        <v>27</v>
      </c>
      <c r="C20" s="23" t="s">
        <v>28</v>
      </c>
      <c r="D20" s="78">
        <v>5000000</v>
      </c>
      <c r="E20" s="74" t="s">
        <v>29</v>
      </c>
    </row>
    <row r="21" spans="1:5" x14ac:dyDescent="0.2">
      <c r="A21" s="66"/>
      <c r="B21" s="22" t="s">
        <v>30</v>
      </c>
      <c r="C21" s="23" t="s">
        <v>31</v>
      </c>
      <c r="D21" s="79"/>
      <c r="E21" s="66"/>
    </row>
    <row r="22" spans="1:5" x14ac:dyDescent="0.2">
      <c r="A22" s="66"/>
      <c r="B22" s="24" t="s">
        <v>32</v>
      </c>
      <c r="C22" s="23">
        <v>200</v>
      </c>
      <c r="D22" s="79"/>
      <c r="E22" s="66"/>
    </row>
    <row r="23" spans="1:5" x14ac:dyDescent="0.2">
      <c r="A23" s="66"/>
      <c r="B23" s="25" t="s">
        <v>33</v>
      </c>
      <c r="C23" s="23">
        <v>4</v>
      </c>
      <c r="D23" s="79"/>
      <c r="E23" s="66"/>
    </row>
    <row r="24" spans="1:5" x14ac:dyDescent="0.2">
      <c r="A24" s="67"/>
      <c r="B24" s="24" t="s">
        <v>34</v>
      </c>
      <c r="C24" s="23">
        <v>4</v>
      </c>
      <c r="D24" s="80"/>
      <c r="E24" s="67"/>
    </row>
    <row r="25" spans="1:5" x14ac:dyDescent="0.2">
      <c r="A25" s="7" t="s">
        <v>35</v>
      </c>
      <c r="B25" s="8"/>
      <c r="C25" s="9"/>
      <c r="D25" s="10">
        <f>SUM(D26:D29)</f>
        <v>3200000</v>
      </c>
      <c r="E25" s="8"/>
    </row>
    <row r="26" spans="1:5" ht="49.5" x14ac:dyDescent="0.2">
      <c r="A26" s="74"/>
      <c r="B26" s="26" t="s">
        <v>36</v>
      </c>
      <c r="C26" s="16" t="s">
        <v>37</v>
      </c>
      <c r="D26" s="17">
        <v>500000</v>
      </c>
      <c r="E26" s="21" t="s">
        <v>38</v>
      </c>
    </row>
    <row r="27" spans="1:5" ht="74.25" x14ac:dyDescent="0.2">
      <c r="A27" s="66"/>
      <c r="B27" s="26" t="s">
        <v>39</v>
      </c>
      <c r="C27" s="16" t="s">
        <v>40</v>
      </c>
      <c r="D27" s="17" t="s">
        <v>41</v>
      </c>
      <c r="E27" s="21" t="s">
        <v>42</v>
      </c>
    </row>
    <row r="28" spans="1:5" ht="74.25" x14ac:dyDescent="0.2">
      <c r="A28" s="66"/>
      <c r="B28" s="26" t="s">
        <v>43</v>
      </c>
      <c r="C28" s="16" t="s">
        <v>44</v>
      </c>
      <c r="D28" s="17">
        <v>700000</v>
      </c>
      <c r="E28" s="21" t="s">
        <v>42</v>
      </c>
    </row>
    <row r="29" spans="1:5" x14ac:dyDescent="0.2">
      <c r="A29" s="67"/>
      <c r="B29" s="26" t="s">
        <v>45</v>
      </c>
      <c r="C29" s="16" t="s">
        <v>46</v>
      </c>
      <c r="D29" s="17">
        <v>2000000</v>
      </c>
      <c r="E29" s="21"/>
    </row>
    <row r="30" spans="1:5" x14ac:dyDescent="0.2">
      <c r="A30" s="7" t="s">
        <v>47</v>
      </c>
      <c r="B30" s="7"/>
      <c r="C30" s="18"/>
      <c r="D30" s="19">
        <f>SUM(D31:D33)</f>
        <v>2500000</v>
      </c>
      <c r="E30" s="7"/>
    </row>
    <row r="31" spans="1:5" ht="74.25" x14ac:dyDescent="0.2">
      <c r="A31" s="74"/>
      <c r="B31" s="15" t="s">
        <v>48</v>
      </c>
      <c r="C31" s="16">
        <v>1</v>
      </c>
      <c r="D31" s="17">
        <v>1000000</v>
      </c>
      <c r="E31" s="21" t="s">
        <v>49</v>
      </c>
    </row>
    <row r="32" spans="1:5" ht="49.5" x14ac:dyDescent="0.2">
      <c r="A32" s="66"/>
      <c r="B32" s="15" t="s">
        <v>50</v>
      </c>
      <c r="C32" s="16">
        <v>3</v>
      </c>
      <c r="D32" s="17">
        <v>1000000</v>
      </c>
      <c r="E32" s="21" t="s">
        <v>51</v>
      </c>
    </row>
    <row r="33" spans="1:5" x14ac:dyDescent="0.2">
      <c r="A33" s="67"/>
      <c r="B33" s="15" t="s">
        <v>52</v>
      </c>
      <c r="C33" s="16" t="s">
        <v>53</v>
      </c>
      <c r="D33" s="17">
        <v>500000</v>
      </c>
      <c r="E33" s="21" t="s">
        <v>54</v>
      </c>
    </row>
    <row r="34" spans="1:5" x14ac:dyDescent="0.2">
      <c r="A34" s="7" t="s">
        <v>55</v>
      </c>
      <c r="B34" s="8"/>
      <c r="C34" s="9"/>
      <c r="D34" s="10">
        <f>SUM(D35)</f>
        <v>100000</v>
      </c>
      <c r="E34" s="8"/>
    </row>
    <row r="35" spans="1:5" ht="74.25" x14ac:dyDescent="0.2">
      <c r="A35" s="74"/>
      <c r="B35" s="21" t="s">
        <v>56</v>
      </c>
      <c r="C35" s="16">
        <v>3</v>
      </c>
      <c r="D35" s="17">
        <v>100000</v>
      </c>
      <c r="E35" s="15" t="s">
        <v>57</v>
      </c>
    </row>
    <row r="36" spans="1:5" x14ac:dyDescent="0.2">
      <c r="A36" s="66"/>
      <c r="B36" s="27" t="s">
        <v>58</v>
      </c>
      <c r="C36" s="16" t="s">
        <v>59</v>
      </c>
      <c r="D36" s="17" t="s">
        <v>41</v>
      </c>
      <c r="E36" s="21" t="s">
        <v>60</v>
      </c>
    </row>
    <row r="37" spans="1:5" x14ac:dyDescent="0.2">
      <c r="A37" s="7" t="s">
        <v>61</v>
      </c>
      <c r="B37" s="8"/>
      <c r="C37" s="9"/>
      <c r="D37" s="10">
        <f>SUM(D38:D48)</f>
        <v>4429000</v>
      </c>
      <c r="E37" s="8"/>
    </row>
    <row r="38" spans="1:5" x14ac:dyDescent="0.2">
      <c r="A38" s="75" t="s">
        <v>62</v>
      </c>
      <c r="B38" s="22" t="s">
        <v>63</v>
      </c>
      <c r="C38" s="12" t="s">
        <v>64</v>
      </c>
      <c r="D38" s="13" t="s">
        <v>41</v>
      </c>
      <c r="E38" s="11" t="s">
        <v>65</v>
      </c>
    </row>
    <row r="39" spans="1:5" x14ac:dyDescent="0.2">
      <c r="A39" s="76"/>
      <c r="B39" s="22" t="s">
        <v>66</v>
      </c>
      <c r="C39" s="12" t="s">
        <v>67</v>
      </c>
      <c r="D39" s="13">
        <v>49000</v>
      </c>
      <c r="E39" s="11" t="s">
        <v>65</v>
      </c>
    </row>
    <row r="40" spans="1:5" ht="74.25" x14ac:dyDescent="0.2">
      <c r="A40" s="77"/>
      <c r="B40" s="28" t="s">
        <v>68</v>
      </c>
      <c r="C40" s="12" t="s">
        <v>67</v>
      </c>
      <c r="D40" s="29">
        <v>1800000</v>
      </c>
      <c r="E40" s="11" t="s">
        <v>69</v>
      </c>
    </row>
    <row r="41" spans="1:5" ht="49.5" x14ac:dyDescent="0.2">
      <c r="A41" s="75" t="s">
        <v>70</v>
      </c>
      <c r="B41" s="30" t="s">
        <v>71</v>
      </c>
      <c r="C41" s="31" t="s">
        <v>72</v>
      </c>
      <c r="D41" s="29" t="s">
        <v>41</v>
      </c>
      <c r="E41" s="32" t="s">
        <v>73</v>
      </c>
    </row>
    <row r="42" spans="1:5" ht="49.5" x14ac:dyDescent="0.2">
      <c r="A42" s="76"/>
      <c r="B42" s="30" t="s">
        <v>74</v>
      </c>
      <c r="C42" s="31" t="s">
        <v>72</v>
      </c>
      <c r="D42" s="29">
        <v>880000</v>
      </c>
      <c r="E42" s="32" t="s">
        <v>73</v>
      </c>
    </row>
    <row r="43" spans="1:5" ht="99" x14ac:dyDescent="0.2">
      <c r="A43" s="77"/>
      <c r="B43" s="33" t="s">
        <v>75</v>
      </c>
      <c r="C43" s="31" t="s">
        <v>76</v>
      </c>
      <c r="D43" s="29" t="s">
        <v>41</v>
      </c>
      <c r="E43" s="32" t="s">
        <v>73</v>
      </c>
    </row>
    <row r="44" spans="1:5" ht="123.75" x14ac:dyDescent="0.2">
      <c r="A44" s="21" t="s">
        <v>77</v>
      </c>
      <c r="B44" s="21" t="s">
        <v>78</v>
      </c>
      <c r="C44" s="34" t="s">
        <v>79</v>
      </c>
      <c r="D44" s="35">
        <v>700000</v>
      </c>
      <c r="E44" s="21" t="s">
        <v>80</v>
      </c>
    </row>
    <row r="45" spans="1:5" ht="49.5" x14ac:dyDescent="0.2">
      <c r="A45" s="21" t="s">
        <v>81</v>
      </c>
      <c r="B45" s="21" t="s">
        <v>82</v>
      </c>
      <c r="C45" s="26" t="s">
        <v>83</v>
      </c>
      <c r="D45" s="35" t="s">
        <v>41</v>
      </c>
      <c r="E45" s="15" t="s">
        <v>81</v>
      </c>
    </row>
    <row r="46" spans="1:5" ht="49.5" x14ac:dyDescent="0.2">
      <c r="A46" s="21" t="s">
        <v>84</v>
      </c>
      <c r="B46" s="21" t="s">
        <v>85</v>
      </c>
      <c r="C46" s="16" t="s">
        <v>86</v>
      </c>
      <c r="D46" s="17" t="s">
        <v>41</v>
      </c>
      <c r="E46" s="15" t="s">
        <v>87</v>
      </c>
    </row>
    <row r="47" spans="1:5" ht="49.5" x14ac:dyDescent="0.2">
      <c r="A47" s="11" t="s">
        <v>88</v>
      </c>
      <c r="B47" s="11" t="s">
        <v>89</v>
      </c>
      <c r="C47" s="36" t="s">
        <v>90</v>
      </c>
      <c r="D47" s="37">
        <v>1000000</v>
      </c>
      <c r="E47" s="11" t="s">
        <v>91</v>
      </c>
    </row>
    <row r="48" spans="1:5" ht="49.5" x14ac:dyDescent="0.2">
      <c r="A48" s="30" t="s">
        <v>92</v>
      </c>
      <c r="B48" s="30" t="s">
        <v>93</v>
      </c>
      <c r="C48" s="31" t="s">
        <v>94</v>
      </c>
      <c r="D48" s="29" t="s">
        <v>41</v>
      </c>
      <c r="E48" s="32" t="s">
        <v>95</v>
      </c>
    </row>
  </sheetData>
  <mergeCells count="15">
    <mergeCell ref="A38:A40"/>
    <mergeCell ref="A41:A43"/>
    <mergeCell ref="A20:A24"/>
    <mergeCell ref="D20:D24"/>
    <mergeCell ref="E20:E24"/>
    <mergeCell ref="A26:A29"/>
    <mergeCell ref="A31:A33"/>
    <mergeCell ref="A35:A36"/>
    <mergeCell ref="A1:E1"/>
    <mergeCell ref="A3:C3"/>
    <mergeCell ref="A5:A11"/>
    <mergeCell ref="A13:A18"/>
    <mergeCell ref="C13:C18"/>
    <mergeCell ref="D13:D18"/>
    <mergeCell ref="E13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10" sqref="B10"/>
    </sheetView>
  </sheetViews>
  <sheetFormatPr defaultColWidth="9" defaultRowHeight="24.75" x14ac:dyDescent="0.2"/>
  <cols>
    <col min="1" max="1" width="22.125" style="38" customWidth="1"/>
    <col min="2" max="2" width="59.75" style="1" customWidth="1"/>
    <col min="3" max="3" width="29.375" style="39" bestFit="1" customWidth="1"/>
    <col min="4" max="4" width="18.875" style="40" bestFit="1" customWidth="1"/>
    <col min="5" max="5" width="50" style="1" bestFit="1" customWidth="1"/>
    <col min="6" max="6" width="25.75" style="1" customWidth="1"/>
    <col min="7" max="16384" width="9" style="1"/>
  </cols>
  <sheetData>
    <row r="1" spans="1:5" x14ac:dyDescent="0.2">
      <c r="A1" s="59" t="s">
        <v>0</v>
      </c>
      <c r="B1" s="59"/>
      <c r="C1" s="59"/>
      <c r="D1" s="59"/>
      <c r="E1" s="59"/>
    </row>
    <row r="2" spans="1: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x14ac:dyDescent="0.2">
      <c r="A3" s="60" t="s">
        <v>6</v>
      </c>
      <c r="B3" s="61"/>
      <c r="C3" s="62"/>
      <c r="D3" s="5">
        <f>SUM(D4+D12+D19+D25+D30+D34+D37)</f>
        <v>24199000</v>
      </c>
      <c r="E3" s="6"/>
    </row>
    <row r="4" spans="1:5" x14ac:dyDescent="0.2">
      <c r="A4" s="7" t="s">
        <v>7</v>
      </c>
      <c r="B4" s="8"/>
      <c r="C4" s="9"/>
      <c r="D4" s="10">
        <f>SUM(D5:D11)</f>
        <v>4970000</v>
      </c>
      <c r="E4" s="8"/>
    </row>
    <row r="5" spans="1:5" x14ac:dyDescent="0.2">
      <c r="A5" s="63"/>
      <c r="B5" s="11" t="s">
        <v>8</v>
      </c>
      <c r="C5" s="12">
        <v>20</v>
      </c>
      <c r="D5" s="13">
        <v>800000</v>
      </c>
      <c r="E5" s="14" t="s">
        <v>9</v>
      </c>
    </row>
    <row r="6" spans="1:5" x14ac:dyDescent="0.2">
      <c r="A6" s="64"/>
      <c r="B6" s="14" t="s">
        <v>10</v>
      </c>
      <c r="C6" s="12">
        <v>50</v>
      </c>
      <c r="D6" s="13">
        <v>500000</v>
      </c>
      <c r="E6" s="14" t="s">
        <v>9</v>
      </c>
    </row>
    <row r="7" spans="1:5" x14ac:dyDescent="0.2">
      <c r="A7" s="64"/>
      <c r="B7" s="14" t="s">
        <v>11</v>
      </c>
      <c r="C7" s="12">
        <v>20</v>
      </c>
      <c r="D7" s="13">
        <v>400000</v>
      </c>
      <c r="E7" s="14" t="s">
        <v>9</v>
      </c>
    </row>
    <row r="8" spans="1:5" x14ac:dyDescent="0.2">
      <c r="A8" s="64"/>
      <c r="B8" s="11" t="s">
        <v>12</v>
      </c>
      <c r="C8" s="12">
        <v>20</v>
      </c>
      <c r="D8" s="13">
        <v>1000000</v>
      </c>
      <c r="E8" s="14" t="s">
        <v>9</v>
      </c>
    </row>
    <row r="9" spans="1:5" x14ac:dyDescent="0.2">
      <c r="A9" s="64"/>
      <c r="B9" s="14" t="s">
        <v>13</v>
      </c>
      <c r="C9" s="12">
        <v>90</v>
      </c>
      <c r="D9" s="13">
        <v>450000</v>
      </c>
      <c r="E9" s="14" t="s">
        <v>9</v>
      </c>
    </row>
    <row r="10" spans="1:5" ht="49.5" x14ac:dyDescent="0.2">
      <c r="A10" s="64"/>
      <c r="B10" s="11" t="s">
        <v>14</v>
      </c>
      <c r="C10" s="12" t="s">
        <v>15</v>
      </c>
      <c r="D10" s="13">
        <v>1620000</v>
      </c>
      <c r="E10" s="14" t="s">
        <v>9</v>
      </c>
    </row>
    <row r="11" spans="1:5" x14ac:dyDescent="0.2">
      <c r="A11" s="65"/>
      <c r="B11" s="15" t="s">
        <v>16</v>
      </c>
      <c r="C11" s="16" t="s">
        <v>17</v>
      </c>
      <c r="D11" s="17">
        <v>200000</v>
      </c>
      <c r="E11" s="14" t="s">
        <v>9</v>
      </c>
    </row>
    <row r="12" spans="1:5" x14ac:dyDescent="0.2">
      <c r="A12" s="7" t="s">
        <v>18</v>
      </c>
      <c r="B12" s="7"/>
      <c r="C12" s="18"/>
      <c r="D12" s="19">
        <f>SUM(D13)</f>
        <v>4000000</v>
      </c>
      <c r="E12" s="7"/>
    </row>
    <row r="13" spans="1:5" x14ac:dyDescent="0.2">
      <c r="A13" s="66"/>
      <c r="B13" s="20" t="s">
        <v>19</v>
      </c>
      <c r="C13" s="68"/>
      <c r="D13" s="71">
        <v>4000000</v>
      </c>
      <c r="E13" s="74" t="s">
        <v>20</v>
      </c>
    </row>
    <row r="14" spans="1:5" x14ac:dyDescent="0.2">
      <c r="A14" s="66"/>
      <c r="B14" s="20" t="s">
        <v>21</v>
      </c>
      <c r="C14" s="69"/>
      <c r="D14" s="72"/>
      <c r="E14" s="66"/>
    </row>
    <row r="15" spans="1:5" x14ac:dyDescent="0.2">
      <c r="A15" s="66"/>
      <c r="B15" s="20" t="s">
        <v>22</v>
      </c>
      <c r="C15" s="69"/>
      <c r="D15" s="72"/>
      <c r="E15" s="66"/>
    </row>
    <row r="16" spans="1:5" x14ac:dyDescent="0.2">
      <c r="A16" s="66"/>
      <c r="B16" s="20" t="s">
        <v>23</v>
      </c>
      <c r="C16" s="69"/>
      <c r="D16" s="72"/>
      <c r="E16" s="66"/>
    </row>
    <row r="17" spans="1:5" x14ac:dyDescent="0.2">
      <c r="A17" s="66"/>
      <c r="B17" s="21" t="s">
        <v>24</v>
      </c>
      <c r="C17" s="69"/>
      <c r="D17" s="72"/>
      <c r="E17" s="66"/>
    </row>
    <row r="18" spans="1:5" ht="49.5" x14ac:dyDescent="0.2">
      <c r="A18" s="67"/>
      <c r="B18" s="21" t="s">
        <v>25</v>
      </c>
      <c r="C18" s="70"/>
      <c r="D18" s="73"/>
      <c r="E18" s="67"/>
    </row>
    <row r="19" spans="1:5" x14ac:dyDescent="0.2">
      <c r="A19" s="7" t="s">
        <v>26</v>
      </c>
      <c r="B19" s="7"/>
      <c r="C19" s="18"/>
      <c r="D19" s="19">
        <f>SUM(D20)</f>
        <v>5000000</v>
      </c>
      <c r="E19" s="7"/>
    </row>
    <row r="20" spans="1:5" x14ac:dyDescent="0.2">
      <c r="A20" s="74"/>
      <c r="B20" s="22" t="s">
        <v>27</v>
      </c>
      <c r="C20" s="23" t="s">
        <v>28</v>
      </c>
      <c r="D20" s="78">
        <v>5000000</v>
      </c>
      <c r="E20" s="74" t="s">
        <v>29</v>
      </c>
    </row>
    <row r="21" spans="1:5" x14ac:dyDescent="0.2">
      <c r="A21" s="66"/>
      <c r="B21" s="22" t="s">
        <v>30</v>
      </c>
      <c r="C21" s="23" t="s">
        <v>31</v>
      </c>
      <c r="D21" s="79"/>
      <c r="E21" s="66"/>
    </row>
    <row r="22" spans="1:5" x14ac:dyDescent="0.2">
      <c r="A22" s="66"/>
      <c r="B22" s="24" t="s">
        <v>32</v>
      </c>
      <c r="C22" s="23">
        <v>200</v>
      </c>
      <c r="D22" s="79"/>
      <c r="E22" s="66"/>
    </row>
    <row r="23" spans="1:5" x14ac:dyDescent="0.2">
      <c r="A23" s="66"/>
      <c r="B23" s="25" t="s">
        <v>33</v>
      </c>
      <c r="C23" s="23">
        <v>4</v>
      </c>
      <c r="D23" s="79"/>
      <c r="E23" s="66"/>
    </row>
    <row r="24" spans="1:5" x14ac:dyDescent="0.2">
      <c r="A24" s="67"/>
      <c r="B24" s="24" t="s">
        <v>34</v>
      </c>
      <c r="C24" s="23">
        <v>4</v>
      </c>
      <c r="D24" s="80"/>
      <c r="E24" s="67"/>
    </row>
    <row r="25" spans="1:5" x14ac:dyDescent="0.2">
      <c r="A25" s="7" t="s">
        <v>35</v>
      </c>
      <c r="B25" s="8"/>
      <c r="C25" s="9"/>
      <c r="D25" s="10">
        <f>SUM(D26:D29)</f>
        <v>3200000</v>
      </c>
      <c r="E25" s="8"/>
    </row>
    <row r="26" spans="1:5" ht="49.5" x14ac:dyDescent="0.2">
      <c r="A26" s="74"/>
      <c r="B26" s="26" t="s">
        <v>36</v>
      </c>
      <c r="C26" s="16" t="s">
        <v>37</v>
      </c>
      <c r="D26" s="17">
        <v>500000</v>
      </c>
      <c r="E26" s="21" t="s">
        <v>38</v>
      </c>
    </row>
    <row r="27" spans="1:5" ht="74.25" x14ac:dyDescent="0.2">
      <c r="A27" s="66"/>
      <c r="B27" s="26" t="s">
        <v>39</v>
      </c>
      <c r="C27" s="16" t="s">
        <v>40</v>
      </c>
      <c r="D27" s="17" t="s">
        <v>41</v>
      </c>
      <c r="E27" s="21" t="s">
        <v>42</v>
      </c>
    </row>
    <row r="28" spans="1:5" ht="74.25" x14ac:dyDescent="0.2">
      <c r="A28" s="66"/>
      <c r="B28" s="26" t="s">
        <v>43</v>
      </c>
      <c r="C28" s="16" t="s">
        <v>44</v>
      </c>
      <c r="D28" s="17">
        <v>700000</v>
      </c>
      <c r="E28" s="21" t="s">
        <v>42</v>
      </c>
    </row>
    <row r="29" spans="1:5" x14ac:dyDescent="0.2">
      <c r="A29" s="67"/>
      <c r="B29" s="26" t="s">
        <v>45</v>
      </c>
      <c r="C29" s="16" t="s">
        <v>46</v>
      </c>
      <c r="D29" s="17">
        <v>2000000</v>
      </c>
      <c r="E29" s="21"/>
    </row>
    <row r="30" spans="1:5" x14ac:dyDescent="0.2">
      <c r="A30" s="7" t="s">
        <v>47</v>
      </c>
      <c r="B30" s="7"/>
      <c r="C30" s="18"/>
      <c r="D30" s="19">
        <f>SUM(D31:D33)</f>
        <v>2500000</v>
      </c>
      <c r="E30" s="7"/>
    </row>
    <row r="31" spans="1:5" ht="74.25" x14ac:dyDescent="0.2">
      <c r="A31" s="74"/>
      <c r="B31" s="15" t="s">
        <v>48</v>
      </c>
      <c r="C31" s="16">
        <v>1</v>
      </c>
      <c r="D31" s="17">
        <v>1000000</v>
      </c>
      <c r="E31" s="21" t="s">
        <v>49</v>
      </c>
    </row>
    <row r="32" spans="1:5" ht="49.5" x14ac:dyDescent="0.2">
      <c r="A32" s="66"/>
      <c r="B32" s="15" t="s">
        <v>50</v>
      </c>
      <c r="C32" s="16">
        <v>3</v>
      </c>
      <c r="D32" s="17">
        <v>1000000</v>
      </c>
      <c r="E32" s="21" t="s">
        <v>51</v>
      </c>
    </row>
    <row r="33" spans="1:5" x14ac:dyDescent="0.2">
      <c r="A33" s="67"/>
      <c r="B33" s="15" t="s">
        <v>52</v>
      </c>
      <c r="C33" s="16" t="s">
        <v>53</v>
      </c>
      <c r="D33" s="17">
        <v>500000</v>
      </c>
      <c r="E33" s="21" t="s">
        <v>54</v>
      </c>
    </row>
    <row r="34" spans="1:5" x14ac:dyDescent="0.2">
      <c r="A34" s="7" t="s">
        <v>55</v>
      </c>
      <c r="B34" s="8"/>
      <c r="C34" s="9"/>
      <c r="D34" s="10">
        <f>SUM(D35)</f>
        <v>100000</v>
      </c>
      <c r="E34" s="8"/>
    </row>
    <row r="35" spans="1:5" ht="74.25" x14ac:dyDescent="0.2">
      <c r="A35" s="74"/>
      <c r="B35" s="21" t="s">
        <v>56</v>
      </c>
      <c r="C35" s="16">
        <v>3</v>
      </c>
      <c r="D35" s="17">
        <v>100000</v>
      </c>
      <c r="E35" s="15" t="s">
        <v>57</v>
      </c>
    </row>
    <row r="36" spans="1:5" x14ac:dyDescent="0.2">
      <c r="A36" s="66"/>
      <c r="B36" s="27" t="s">
        <v>58</v>
      </c>
      <c r="C36" s="16" t="s">
        <v>59</v>
      </c>
      <c r="D36" s="17" t="s">
        <v>41</v>
      </c>
      <c r="E36" s="21" t="s">
        <v>60</v>
      </c>
    </row>
    <row r="37" spans="1:5" x14ac:dyDescent="0.2">
      <c r="A37" s="7" t="s">
        <v>61</v>
      </c>
      <c r="B37" s="8"/>
      <c r="C37" s="9"/>
      <c r="D37" s="10">
        <f>SUM(D38:D48)</f>
        <v>4429000</v>
      </c>
      <c r="E37" s="8"/>
    </row>
    <row r="38" spans="1:5" x14ac:dyDescent="0.2">
      <c r="A38" s="75" t="s">
        <v>62</v>
      </c>
      <c r="B38" s="22" t="s">
        <v>63</v>
      </c>
      <c r="C38" s="12" t="s">
        <v>64</v>
      </c>
      <c r="D38" s="13" t="s">
        <v>41</v>
      </c>
      <c r="E38" s="11" t="s">
        <v>65</v>
      </c>
    </row>
    <row r="39" spans="1:5" x14ac:dyDescent="0.2">
      <c r="A39" s="76"/>
      <c r="B39" s="22" t="s">
        <v>66</v>
      </c>
      <c r="C39" s="12" t="s">
        <v>67</v>
      </c>
      <c r="D39" s="13">
        <v>49000</v>
      </c>
      <c r="E39" s="11" t="s">
        <v>65</v>
      </c>
    </row>
    <row r="40" spans="1:5" ht="74.25" x14ac:dyDescent="0.2">
      <c r="A40" s="77"/>
      <c r="B40" s="28" t="s">
        <v>68</v>
      </c>
      <c r="C40" s="12" t="s">
        <v>67</v>
      </c>
      <c r="D40" s="29">
        <v>1800000</v>
      </c>
      <c r="E40" s="11" t="s">
        <v>69</v>
      </c>
    </row>
    <row r="41" spans="1:5" ht="49.5" x14ac:dyDescent="0.2">
      <c r="A41" s="75" t="s">
        <v>70</v>
      </c>
      <c r="B41" s="30" t="s">
        <v>71</v>
      </c>
      <c r="C41" s="31" t="s">
        <v>72</v>
      </c>
      <c r="D41" s="29" t="s">
        <v>41</v>
      </c>
      <c r="E41" s="32" t="s">
        <v>73</v>
      </c>
    </row>
    <row r="42" spans="1:5" ht="49.5" x14ac:dyDescent="0.2">
      <c r="A42" s="76"/>
      <c r="B42" s="30" t="s">
        <v>74</v>
      </c>
      <c r="C42" s="31" t="s">
        <v>72</v>
      </c>
      <c r="D42" s="29">
        <v>880000</v>
      </c>
      <c r="E42" s="32" t="s">
        <v>73</v>
      </c>
    </row>
    <row r="43" spans="1:5" ht="99" x14ac:dyDescent="0.2">
      <c r="A43" s="77"/>
      <c r="B43" s="33" t="s">
        <v>75</v>
      </c>
      <c r="C43" s="31" t="s">
        <v>76</v>
      </c>
      <c r="D43" s="29" t="s">
        <v>41</v>
      </c>
      <c r="E43" s="32" t="s">
        <v>73</v>
      </c>
    </row>
    <row r="44" spans="1:5" ht="123.75" x14ac:dyDescent="0.2">
      <c r="A44" s="21" t="s">
        <v>77</v>
      </c>
      <c r="B44" s="21" t="s">
        <v>78</v>
      </c>
      <c r="C44" s="34" t="s">
        <v>79</v>
      </c>
      <c r="D44" s="35">
        <v>700000</v>
      </c>
      <c r="E44" s="21" t="s">
        <v>80</v>
      </c>
    </row>
    <row r="45" spans="1:5" ht="49.5" x14ac:dyDescent="0.2">
      <c r="A45" s="21" t="s">
        <v>81</v>
      </c>
      <c r="B45" s="21" t="s">
        <v>82</v>
      </c>
      <c r="C45" s="26" t="s">
        <v>83</v>
      </c>
      <c r="D45" s="35" t="s">
        <v>41</v>
      </c>
      <c r="E45" s="15" t="s">
        <v>81</v>
      </c>
    </row>
    <row r="46" spans="1:5" ht="49.5" x14ac:dyDescent="0.2">
      <c r="A46" s="21" t="s">
        <v>84</v>
      </c>
      <c r="B46" s="21" t="s">
        <v>85</v>
      </c>
      <c r="C46" s="16" t="s">
        <v>86</v>
      </c>
      <c r="D46" s="17" t="s">
        <v>41</v>
      </c>
      <c r="E46" s="15" t="s">
        <v>87</v>
      </c>
    </row>
    <row r="47" spans="1:5" ht="49.5" x14ac:dyDescent="0.2">
      <c r="A47" s="11" t="s">
        <v>88</v>
      </c>
      <c r="B47" s="11" t="s">
        <v>89</v>
      </c>
      <c r="C47" s="36" t="s">
        <v>90</v>
      </c>
      <c r="D47" s="37">
        <v>1000000</v>
      </c>
      <c r="E47" s="11" t="s">
        <v>91</v>
      </c>
    </row>
    <row r="48" spans="1:5" ht="49.5" x14ac:dyDescent="0.2">
      <c r="A48" s="30" t="s">
        <v>92</v>
      </c>
      <c r="B48" s="30" t="s">
        <v>93</v>
      </c>
      <c r="C48" s="31" t="s">
        <v>94</v>
      </c>
      <c r="D48" s="29" t="s">
        <v>41</v>
      </c>
      <c r="E48" s="32" t="s">
        <v>95</v>
      </c>
    </row>
  </sheetData>
  <mergeCells count="15">
    <mergeCell ref="A38:A40"/>
    <mergeCell ref="A41:A43"/>
    <mergeCell ref="A20:A24"/>
    <mergeCell ref="D20:D24"/>
    <mergeCell ref="E20:E24"/>
    <mergeCell ref="A26:A29"/>
    <mergeCell ref="A31:A33"/>
    <mergeCell ref="A35:A36"/>
    <mergeCell ref="A1:E1"/>
    <mergeCell ref="A3:C3"/>
    <mergeCell ref="A5:A11"/>
    <mergeCell ref="A13:A18"/>
    <mergeCell ref="C13:C18"/>
    <mergeCell ref="D13:D18"/>
    <mergeCell ref="E13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7" sqref="B7:B8"/>
    </sheetView>
  </sheetViews>
  <sheetFormatPr defaultColWidth="9" defaultRowHeight="22.5" x14ac:dyDescent="0.2"/>
  <cols>
    <col min="1" max="1" width="31.125" style="41" customWidth="1"/>
    <col min="2" max="2" width="35.25" style="41" customWidth="1"/>
    <col min="3" max="3" width="39.875" style="53" hidden="1" customWidth="1"/>
    <col min="4" max="4" width="44.25" style="41" customWidth="1"/>
    <col min="5" max="6" width="12.375" style="41" customWidth="1"/>
    <col min="7" max="7" width="11.25" style="41" customWidth="1"/>
    <col min="8" max="8" width="28.875" style="41" customWidth="1"/>
    <col min="9" max="12" width="12.375" style="41" bestFit="1" customWidth="1"/>
    <col min="13" max="13" width="21.875" style="54" customWidth="1"/>
    <col min="14" max="16384" width="9" style="41"/>
  </cols>
  <sheetData>
    <row r="1" spans="1:13" ht="24.75" x14ac:dyDescent="0.2">
      <c r="C1" s="81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4.75" x14ac:dyDescent="0.2">
      <c r="C2" s="82" t="s">
        <v>97</v>
      </c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">
      <c r="A3" s="83" t="s">
        <v>98</v>
      </c>
      <c r="B3" s="83" t="s">
        <v>99</v>
      </c>
      <c r="C3" s="84" t="s">
        <v>100</v>
      </c>
      <c r="D3" s="83" t="s">
        <v>101</v>
      </c>
      <c r="E3" s="83" t="s">
        <v>102</v>
      </c>
      <c r="F3" s="83"/>
      <c r="G3" s="83"/>
      <c r="H3" s="83"/>
      <c r="I3" s="83"/>
      <c r="J3" s="83"/>
      <c r="K3" s="83"/>
      <c r="L3" s="83"/>
      <c r="M3" s="83" t="s">
        <v>103</v>
      </c>
    </row>
    <row r="4" spans="1:13" ht="90" x14ac:dyDescent="0.2">
      <c r="A4" s="83"/>
      <c r="B4" s="83"/>
      <c r="C4" s="84"/>
      <c r="D4" s="83"/>
      <c r="E4" s="42">
        <v>2564</v>
      </c>
      <c r="F4" s="43" t="s">
        <v>104</v>
      </c>
      <c r="G4" s="43" t="s">
        <v>105</v>
      </c>
      <c r="H4" s="43" t="s">
        <v>106</v>
      </c>
      <c r="I4" s="42">
        <v>2565</v>
      </c>
      <c r="J4" s="42">
        <v>2566</v>
      </c>
      <c r="K4" s="42">
        <v>2567</v>
      </c>
      <c r="L4" s="42">
        <v>2568</v>
      </c>
      <c r="M4" s="83"/>
    </row>
    <row r="5" spans="1:13" x14ac:dyDescent="0.2">
      <c r="A5" s="85" t="s">
        <v>107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x14ac:dyDescent="0.2">
      <c r="A6" s="88" t="s">
        <v>108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ht="67.5" x14ac:dyDescent="0.2">
      <c r="A7" s="91" t="s">
        <v>109</v>
      </c>
      <c r="B7" s="91" t="s">
        <v>110</v>
      </c>
      <c r="C7" s="44" t="s">
        <v>111</v>
      </c>
      <c r="D7" s="44" t="s">
        <v>112</v>
      </c>
      <c r="E7" s="45">
        <v>50</v>
      </c>
      <c r="F7" s="46" t="s">
        <v>113</v>
      </c>
      <c r="G7" s="46" t="s">
        <v>114</v>
      </c>
      <c r="H7" s="46" t="s">
        <v>115</v>
      </c>
      <c r="I7" s="45">
        <v>55</v>
      </c>
      <c r="J7" s="45">
        <v>60</v>
      </c>
      <c r="K7" s="45">
        <v>70</v>
      </c>
      <c r="L7" s="45">
        <v>80</v>
      </c>
      <c r="M7" s="47" t="s">
        <v>116</v>
      </c>
    </row>
    <row r="8" spans="1:13" ht="90" x14ac:dyDescent="0.2">
      <c r="A8" s="92"/>
      <c r="B8" s="93"/>
      <c r="C8" s="44" t="s">
        <v>117</v>
      </c>
      <c r="D8" s="44" t="s">
        <v>118</v>
      </c>
      <c r="E8" s="45" t="s">
        <v>119</v>
      </c>
      <c r="F8" s="46" t="s">
        <v>113</v>
      </c>
      <c r="G8" s="46" t="s">
        <v>120</v>
      </c>
      <c r="H8" s="46" t="s">
        <v>121</v>
      </c>
      <c r="I8" s="45" t="s">
        <v>119</v>
      </c>
      <c r="J8" s="45" t="s">
        <v>119</v>
      </c>
      <c r="K8" s="45" t="s">
        <v>119</v>
      </c>
      <c r="L8" s="45" t="s">
        <v>119</v>
      </c>
      <c r="M8" s="47" t="s">
        <v>116</v>
      </c>
    </row>
    <row r="9" spans="1:13" s="50" customFormat="1" ht="45" x14ac:dyDescent="0.2">
      <c r="A9" s="92"/>
      <c r="B9" s="48" t="s">
        <v>122</v>
      </c>
      <c r="C9" s="94" t="s">
        <v>123</v>
      </c>
      <c r="D9" s="44" t="s">
        <v>124</v>
      </c>
      <c r="E9" s="49">
        <v>1</v>
      </c>
      <c r="F9" s="46" t="s">
        <v>113</v>
      </c>
      <c r="G9" s="46" t="s">
        <v>125</v>
      </c>
      <c r="H9" s="46" t="s">
        <v>126</v>
      </c>
      <c r="I9" s="49">
        <v>0</v>
      </c>
      <c r="J9" s="49">
        <v>0</v>
      </c>
      <c r="K9" s="49">
        <v>0</v>
      </c>
      <c r="L9" s="49">
        <v>0</v>
      </c>
      <c r="M9" s="47" t="s">
        <v>127</v>
      </c>
    </row>
    <row r="10" spans="1:13" s="50" customFormat="1" ht="67.5" x14ac:dyDescent="0.2">
      <c r="A10" s="93"/>
      <c r="B10" s="48" t="s">
        <v>122</v>
      </c>
      <c r="C10" s="95"/>
      <c r="D10" s="44" t="s">
        <v>74</v>
      </c>
      <c r="E10" s="49">
        <v>1</v>
      </c>
      <c r="F10" s="46" t="s">
        <v>113</v>
      </c>
      <c r="G10" s="46" t="s">
        <v>120</v>
      </c>
      <c r="H10" s="46" t="s">
        <v>128</v>
      </c>
      <c r="I10" s="49">
        <v>0</v>
      </c>
      <c r="J10" s="49">
        <v>0</v>
      </c>
      <c r="K10" s="49">
        <v>0</v>
      </c>
      <c r="L10" s="49">
        <v>0</v>
      </c>
      <c r="M10" s="47" t="s">
        <v>127</v>
      </c>
    </row>
    <row r="11" spans="1:13" s="50" customFormat="1" ht="112.5" x14ac:dyDescent="0.2">
      <c r="A11" s="51" t="s">
        <v>129</v>
      </c>
      <c r="B11" s="44" t="s">
        <v>130</v>
      </c>
      <c r="C11" s="47" t="s">
        <v>131</v>
      </c>
      <c r="D11" s="47" t="s">
        <v>132</v>
      </c>
      <c r="E11" s="49" t="s">
        <v>133</v>
      </c>
      <c r="F11" s="46" t="s">
        <v>134</v>
      </c>
      <c r="G11" s="46" t="s">
        <v>135</v>
      </c>
      <c r="H11" s="46" t="s">
        <v>136</v>
      </c>
      <c r="I11" s="49" t="s">
        <v>137</v>
      </c>
      <c r="J11" s="49" t="s">
        <v>137</v>
      </c>
      <c r="K11" s="49" t="s">
        <v>137</v>
      </c>
      <c r="L11" s="49" t="s">
        <v>137</v>
      </c>
      <c r="M11" s="52" t="s">
        <v>127</v>
      </c>
    </row>
  </sheetData>
  <mergeCells count="13">
    <mergeCell ref="A5:M5"/>
    <mergeCell ref="A6:M6"/>
    <mergeCell ref="A7:A10"/>
    <mergeCell ref="B7:B8"/>
    <mergeCell ref="C9:C10"/>
    <mergeCell ref="C1:M1"/>
    <mergeCell ref="C2:M2"/>
    <mergeCell ref="A3:A4"/>
    <mergeCell ref="B3:B4"/>
    <mergeCell ref="C3:C4"/>
    <mergeCell ref="D3:D4"/>
    <mergeCell ref="E3:L3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sqref="A1:XFD1048576"/>
    </sheetView>
  </sheetViews>
  <sheetFormatPr defaultColWidth="9" defaultRowHeight="22.5" x14ac:dyDescent="0.2"/>
  <cols>
    <col min="1" max="1" width="31.125" style="41" customWidth="1"/>
    <col min="2" max="2" width="35.25" style="41" customWidth="1"/>
    <col min="3" max="3" width="39.875" style="53" hidden="1" customWidth="1"/>
    <col min="4" max="4" width="44.25" style="41" customWidth="1"/>
    <col min="5" max="6" width="12.375" style="41" customWidth="1"/>
    <col min="7" max="7" width="10" style="41" customWidth="1"/>
    <col min="8" max="8" width="12.375" style="41" customWidth="1"/>
    <col min="9" max="12" width="12.375" style="41" bestFit="1" customWidth="1"/>
    <col min="13" max="13" width="21.875" style="54" customWidth="1"/>
    <col min="14" max="16384" width="9" style="41"/>
  </cols>
  <sheetData>
    <row r="1" spans="1:13" ht="24.75" x14ac:dyDescent="0.2">
      <c r="C1" s="81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42.95" customHeight="1" x14ac:dyDescent="0.2">
      <c r="C2" s="82" t="s">
        <v>97</v>
      </c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">
      <c r="A3" s="83" t="s">
        <v>98</v>
      </c>
      <c r="B3" s="83" t="s">
        <v>99</v>
      </c>
      <c r="C3" s="84" t="s">
        <v>100</v>
      </c>
      <c r="D3" s="83" t="s">
        <v>101</v>
      </c>
      <c r="E3" s="83" t="s">
        <v>102</v>
      </c>
      <c r="F3" s="83"/>
      <c r="G3" s="83"/>
      <c r="H3" s="83"/>
      <c r="I3" s="83"/>
      <c r="J3" s="83"/>
      <c r="K3" s="83"/>
      <c r="L3" s="83"/>
      <c r="M3" s="83" t="s">
        <v>103</v>
      </c>
    </row>
    <row r="4" spans="1:13" ht="90" x14ac:dyDescent="0.2">
      <c r="A4" s="83"/>
      <c r="B4" s="83"/>
      <c r="C4" s="84"/>
      <c r="D4" s="83"/>
      <c r="E4" s="58">
        <v>2564</v>
      </c>
      <c r="F4" s="43" t="s">
        <v>104</v>
      </c>
      <c r="G4" s="43" t="s">
        <v>105</v>
      </c>
      <c r="H4" s="43" t="s">
        <v>106</v>
      </c>
      <c r="I4" s="58">
        <v>2565</v>
      </c>
      <c r="J4" s="58">
        <v>2566</v>
      </c>
      <c r="K4" s="58">
        <v>2567</v>
      </c>
      <c r="L4" s="58">
        <v>2568</v>
      </c>
      <c r="M4" s="83"/>
    </row>
    <row r="5" spans="1:13" ht="45" customHeight="1" x14ac:dyDescent="0.2">
      <c r="A5" s="85" t="s">
        <v>107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21.6" customHeight="1" x14ac:dyDescent="0.2">
      <c r="A6" s="88" t="s">
        <v>108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50" customFormat="1" ht="67.5" customHeight="1" x14ac:dyDescent="0.2">
      <c r="A7" s="96" t="s">
        <v>129</v>
      </c>
      <c r="B7" s="49" t="s">
        <v>130</v>
      </c>
      <c r="C7" s="45" t="s">
        <v>139</v>
      </c>
      <c r="D7" s="45" t="s">
        <v>140</v>
      </c>
      <c r="E7" s="97">
        <v>100000</v>
      </c>
      <c r="F7" s="97"/>
      <c r="G7" s="97"/>
      <c r="H7" s="97"/>
      <c r="I7" s="97">
        <v>100000</v>
      </c>
      <c r="J7" s="97">
        <v>100000</v>
      </c>
      <c r="K7" s="97">
        <v>100000</v>
      </c>
      <c r="L7" s="97">
        <v>100000</v>
      </c>
      <c r="M7" s="98" t="s">
        <v>141</v>
      </c>
    </row>
    <row r="8" spans="1:13" x14ac:dyDescent="0.2">
      <c r="A8" s="88" t="s">
        <v>138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ht="112.5" x14ac:dyDescent="0.2">
      <c r="A9" s="55" t="s">
        <v>142</v>
      </c>
      <c r="B9" s="55" t="s">
        <v>143</v>
      </c>
      <c r="C9" s="47" t="s">
        <v>144</v>
      </c>
      <c r="D9" s="57" t="s">
        <v>145</v>
      </c>
      <c r="E9" s="56" t="s">
        <v>146</v>
      </c>
      <c r="F9" s="56"/>
      <c r="G9" s="56"/>
      <c r="H9" s="56"/>
      <c r="I9" s="56" t="s">
        <v>146</v>
      </c>
      <c r="J9" s="56">
        <v>3</v>
      </c>
      <c r="K9" s="56">
        <v>4</v>
      </c>
      <c r="L9" s="56">
        <v>4</v>
      </c>
      <c r="M9" s="56" t="s">
        <v>141</v>
      </c>
    </row>
  </sheetData>
  <mergeCells count="11">
    <mergeCell ref="C1:M1"/>
    <mergeCell ref="C2:M2"/>
    <mergeCell ref="A3:A4"/>
    <mergeCell ref="B3:B4"/>
    <mergeCell ref="C3:C4"/>
    <mergeCell ref="D3:D4"/>
    <mergeCell ref="E3:L3"/>
    <mergeCell ref="M3:M4"/>
    <mergeCell ref="A5:M5"/>
    <mergeCell ref="A6:M6"/>
    <mergeCell ref="A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Super KPI</vt:lpstr>
      <vt:lpstr>KPI Update</vt:lpstr>
      <vt:lpstr>กองแผนงาน (ตัวอย่าง)</vt:lpstr>
      <vt:lpstr>กองอาคารสถานที่</vt:lpstr>
    </vt:vector>
  </TitlesOfParts>
  <Company>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</cp:lastModifiedBy>
  <dcterms:created xsi:type="dcterms:W3CDTF">2021-03-10T05:36:21Z</dcterms:created>
  <dcterms:modified xsi:type="dcterms:W3CDTF">2021-03-10T05:51:31Z</dcterms:modified>
</cp:coreProperties>
</file>